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avida-my.sharepoint.com/personal/mathieu_gadbois_zavida_com/Documents/Desktop/PERSO/BASEBALL/"/>
    </mc:Choice>
  </mc:AlternateContent>
  <xr:revisionPtr revIDLastSave="798" documentId="8_{654A468D-C589-490C-92AE-1D5FCEE2F0B8}" xr6:coauthVersionLast="47" xr6:coauthVersionMax="47" xr10:uidLastSave="{1E96F18D-7F17-4347-B7D4-E8ADB728865C}"/>
  <bookViews>
    <workbookView xWindow="-120" yWindow="-120" windowWidth="29040" windowHeight="15720" firstSheet="3" activeTab="4" xr2:uid="{96FB3E5B-557C-470F-A664-61276899DC4F}"/>
  </bookViews>
  <sheets>
    <sheet name="MATCHS U9B 2026 (original)" sheetId="20" state="hidden" r:id="rId1"/>
    <sheet name="MATCHS U9B 2026" sheetId="18" state="hidden" r:id="rId2"/>
    <sheet name="MATCHS U9B 2025" sheetId="16" state="hidden" r:id="rId3"/>
    <sheet name="CLASSEMENT FINAL 2026" sheetId="15" r:id="rId4"/>
    <sheet name="MATCHS U9B 2026 (FINAL)" sheetId="22" r:id="rId5"/>
    <sheet name="Sheet1" sheetId="17" state="hidden" r:id="rId6"/>
    <sheet name="MATCHS (ROUND ROBIN)" sheetId="5" state="hidden" r:id="rId7"/>
    <sheet name="TABLEAU" sheetId="7" state="hidden" r:id="rId8"/>
    <sheet name="TABLEAU (2)" sheetId="8" state="hidden" r:id="rId9"/>
    <sheet name="MATCHS (ROUND ROBIN) 2024 (2)" sheetId="10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22" l="1"/>
  <c r="S34" i="22"/>
  <c r="O34" i="22"/>
  <c r="S22" i="22"/>
  <c r="O22" i="22"/>
  <c r="O19" i="22"/>
  <c r="O24" i="22"/>
  <c r="S24" i="22"/>
  <c r="S11" i="22"/>
  <c r="O11" i="22"/>
  <c r="S25" i="22"/>
  <c r="O25" i="22"/>
  <c r="S33" i="22"/>
  <c r="O33" i="22"/>
  <c r="S32" i="22"/>
  <c r="O32" i="22"/>
  <c r="S31" i="22"/>
  <c r="O31" i="22"/>
  <c r="S30" i="22"/>
  <c r="O30" i="22"/>
  <c r="S29" i="22"/>
  <c r="O29" i="22"/>
  <c r="S28" i="22"/>
  <c r="O28" i="22"/>
  <c r="S27" i="22"/>
  <c r="O27" i="22"/>
  <c r="S26" i="22"/>
  <c r="O26" i="22"/>
  <c r="S23" i="22"/>
  <c r="O23" i="22"/>
  <c r="S21" i="22"/>
  <c r="O21" i="22"/>
  <c r="S20" i="22"/>
  <c r="O20" i="22"/>
  <c r="S18" i="22"/>
  <c r="O18" i="22"/>
  <c r="S17" i="22"/>
  <c r="O17" i="22"/>
  <c r="S16" i="22"/>
  <c r="O16" i="22"/>
  <c r="S15" i="22"/>
  <c r="O15" i="22"/>
  <c r="S14" i="22"/>
  <c r="O14" i="22"/>
  <c r="S10" i="22"/>
  <c r="O10" i="22"/>
  <c r="S9" i="22"/>
  <c r="O9" i="22"/>
  <c r="S8" i="22"/>
  <c r="O8" i="22"/>
  <c r="S7" i="22"/>
  <c r="O7" i="22"/>
  <c r="S6" i="22"/>
  <c r="O6" i="22"/>
  <c r="S5" i="22"/>
  <c r="O5" i="22"/>
  <c r="S4" i="22"/>
  <c r="O4" i="22"/>
  <c r="O19" i="18"/>
  <c r="S19" i="18"/>
  <c r="O22" i="18"/>
  <c r="S22" i="18"/>
  <c r="S18" i="18"/>
  <c r="O29" i="18"/>
  <c r="S29" i="18"/>
  <c r="S30" i="18"/>
  <c r="O30" i="18"/>
  <c r="O18" i="18"/>
  <c r="O17" i="18"/>
  <c r="S17" i="18"/>
  <c r="S11" i="18"/>
  <c r="S10" i="18"/>
  <c r="S37" i="20"/>
  <c r="O37" i="20"/>
  <c r="S36" i="20"/>
  <c r="O36" i="20"/>
  <c r="S35" i="20"/>
  <c r="O35" i="20"/>
  <c r="S34" i="20"/>
  <c r="O34" i="20"/>
  <c r="S33" i="20"/>
  <c r="O33" i="20"/>
  <c r="S32" i="20"/>
  <c r="O32" i="20"/>
  <c r="S31" i="20"/>
  <c r="O31" i="20"/>
  <c r="S30" i="20"/>
  <c r="O30" i="20"/>
  <c r="S29" i="20"/>
  <c r="O29" i="20"/>
  <c r="S28" i="20"/>
  <c r="O28" i="20"/>
  <c r="S27" i="20"/>
  <c r="O27" i="20"/>
  <c r="S26" i="20"/>
  <c r="O26" i="20"/>
  <c r="S25" i="20"/>
  <c r="O25" i="20"/>
  <c r="S24" i="20"/>
  <c r="O24" i="20"/>
  <c r="S23" i="20"/>
  <c r="O23" i="20"/>
  <c r="S22" i="20"/>
  <c r="O22" i="20"/>
  <c r="S21" i="20"/>
  <c r="O21" i="20"/>
  <c r="S20" i="20"/>
  <c r="O20" i="20"/>
  <c r="S19" i="20"/>
  <c r="O19" i="20"/>
  <c r="S18" i="20"/>
  <c r="O18" i="20"/>
  <c r="S17" i="20"/>
  <c r="O17" i="20"/>
  <c r="S16" i="20"/>
  <c r="O16" i="20"/>
  <c r="S15" i="20"/>
  <c r="O15" i="20"/>
  <c r="S14" i="20"/>
  <c r="O14" i="20"/>
  <c r="S11" i="20"/>
  <c r="O11" i="20"/>
  <c r="S10" i="20"/>
  <c r="O10" i="20"/>
  <c r="S9" i="20"/>
  <c r="O9" i="20"/>
  <c r="S8" i="20"/>
  <c r="O8" i="20"/>
  <c r="S7" i="20"/>
  <c r="O7" i="20"/>
  <c r="S6" i="20"/>
  <c r="O6" i="20"/>
  <c r="S5" i="20"/>
  <c r="O5" i="20"/>
  <c r="S4" i="20"/>
  <c r="O4" i="20"/>
  <c r="J49" i="15"/>
  <c r="C41" i="15" l="1"/>
  <c r="I46" i="15"/>
  <c r="H46" i="15"/>
  <c r="G46" i="15"/>
  <c r="F46" i="15"/>
  <c r="E46" i="15"/>
  <c r="D46" i="15"/>
  <c r="I45" i="15"/>
  <c r="H45" i="15"/>
  <c r="G45" i="15"/>
  <c r="F45" i="15"/>
  <c r="E45" i="15"/>
  <c r="D45" i="15"/>
  <c r="I44" i="15"/>
  <c r="H44" i="15"/>
  <c r="G44" i="15"/>
  <c r="F44" i="15"/>
  <c r="E44" i="15"/>
  <c r="D44" i="15"/>
  <c r="I43" i="15"/>
  <c r="H43" i="15"/>
  <c r="G43" i="15"/>
  <c r="F43" i="15"/>
  <c r="E43" i="15"/>
  <c r="D43" i="15"/>
  <c r="I42" i="15"/>
  <c r="H42" i="15"/>
  <c r="G42" i="15"/>
  <c r="F42" i="15"/>
  <c r="E42" i="15"/>
  <c r="D42" i="15"/>
  <c r="I41" i="15"/>
  <c r="H41" i="15"/>
  <c r="G41" i="15"/>
  <c r="F41" i="15"/>
  <c r="E41" i="15"/>
  <c r="D41" i="15"/>
  <c r="I40" i="15"/>
  <c r="H40" i="15"/>
  <c r="G40" i="15"/>
  <c r="F40" i="15"/>
  <c r="E40" i="15"/>
  <c r="D40" i="15"/>
  <c r="I39" i="15"/>
  <c r="H39" i="15"/>
  <c r="G39" i="15"/>
  <c r="F39" i="15"/>
  <c r="E39" i="15"/>
  <c r="D39" i="15"/>
  <c r="I38" i="15"/>
  <c r="H38" i="15"/>
  <c r="G38" i="15"/>
  <c r="F38" i="15"/>
  <c r="E38" i="15"/>
  <c r="D38" i="15"/>
  <c r="I37" i="15"/>
  <c r="H37" i="15"/>
  <c r="G37" i="15"/>
  <c r="F37" i="15"/>
  <c r="E37" i="15"/>
  <c r="D37" i="15"/>
  <c r="C46" i="15"/>
  <c r="C45" i="15"/>
  <c r="C44" i="15"/>
  <c r="C43" i="15"/>
  <c r="C42" i="15"/>
  <c r="C40" i="15"/>
  <c r="C39" i="15"/>
  <c r="C38" i="15"/>
  <c r="C37" i="15"/>
  <c r="I34" i="15"/>
  <c r="H34" i="15"/>
  <c r="G34" i="15"/>
  <c r="F34" i="15"/>
  <c r="E34" i="15"/>
  <c r="D34" i="15"/>
  <c r="I33" i="15"/>
  <c r="H33" i="15"/>
  <c r="G33" i="15"/>
  <c r="F33" i="15"/>
  <c r="E33" i="15"/>
  <c r="D33" i="15"/>
  <c r="I32" i="15"/>
  <c r="H32" i="15"/>
  <c r="G32" i="15"/>
  <c r="F32" i="15"/>
  <c r="E32" i="15"/>
  <c r="D32" i="15"/>
  <c r="I31" i="15"/>
  <c r="H31" i="15"/>
  <c r="G31" i="15"/>
  <c r="F31" i="15"/>
  <c r="E31" i="15"/>
  <c r="D31" i="15"/>
  <c r="I30" i="15"/>
  <c r="H30" i="15"/>
  <c r="G30" i="15"/>
  <c r="F30" i="15"/>
  <c r="E30" i="15"/>
  <c r="D30" i="15"/>
  <c r="I29" i="15"/>
  <c r="H29" i="15"/>
  <c r="G29" i="15"/>
  <c r="F29" i="15"/>
  <c r="E29" i="15"/>
  <c r="D29" i="15"/>
  <c r="I28" i="15"/>
  <c r="H28" i="15"/>
  <c r="G28" i="15"/>
  <c r="F28" i="15"/>
  <c r="E28" i="15"/>
  <c r="D28" i="15"/>
  <c r="I27" i="15"/>
  <c r="H27" i="15"/>
  <c r="G27" i="15"/>
  <c r="F27" i="15"/>
  <c r="E27" i="15"/>
  <c r="D27" i="15"/>
  <c r="I26" i="15"/>
  <c r="H26" i="15"/>
  <c r="G26" i="15"/>
  <c r="F26" i="15"/>
  <c r="E26" i="15"/>
  <c r="D26" i="15"/>
  <c r="I25" i="15"/>
  <c r="H25" i="15"/>
  <c r="G25" i="15"/>
  <c r="F25" i="15"/>
  <c r="E25" i="15"/>
  <c r="D25" i="15"/>
  <c r="C34" i="15"/>
  <c r="C33" i="15"/>
  <c r="C32" i="15"/>
  <c r="C31" i="15"/>
  <c r="C30" i="15"/>
  <c r="C29" i="15"/>
  <c r="C28" i="15"/>
  <c r="C27" i="15"/>
  <c r="S36" i="18"/>
  <c r="O36" i="18"/>
  <c r="S35" i="18"/>
  <c r="O35" i="18"/>
  <c r="S34" i="18"/>
  <c r="O34" i="18"/>
  <c r="S33" i="18"/>
  <c r="O33" i="18"/>
  <c r="S32" i="18"/>
  <c r="O32" i="18"/>
  <c r="S31" i="18"/>
  <c r="O31" i="18"/>
  <c r="S28" i="18"/>
  <c r="O28" i="18"/>
  <c r="S27" i="18"/>
  <c r="O27" i="18"/>
  <c r="S26" i="18"/>
  <c r="O26" i="18"/>
  <c r="S24" i="18"/>
  <c r="O24" i="18"/>
  <c r="S23" i="18"/>
  <c r="O23" i="18"/>
  <c r="S21" i="18"/>
  <c r="O21" i="18"/>
  <c r="S20" i="18"/>
  <c r="O20" i="18"/>
  <c r="S16" i="18"/>
  <c r="O16" i="18"/>
  <c r="S15" i="18"/>
  <c r="O15" i="18"/>
  <c r="S14" i="18"/>
  <c r="O14" i="18"/>
  <c r="S6" i="18"/>
  <c r="O6" i="18"/>
  <c r="S7" i="18"/>
  <c r="O7" i="18"/>
  <c r="S9" i="18"/>
  <c r="O9" i="18"/>
  <c r="S8" i="18"/>
  <c r="O8" i="18"/>
  <c r="S5" i="18"/>
  <c r="O5" i="18"/>
  <c r="S4" i="18"/>
  <c r="O4" i="18"/>
  <c r="O11" i="18"/>
  <c r="O10" i="18"/>
  <c r="C26" i="15"/>
  <c r="C25" i="15"/>
  <c r="S33" i="16"/>
  <c r="O33" i="16"/>
  <c r="S32" i="16"/>
  <c r="O32" i="16"/>
  <c r="S28" i="16"/>
  <c r="O28" i="16"/>
  <c r="S21" i="16"/>
  <c r="O21" i="16"/>
  <c r="S20" i="16"/>
  <c r="O20" i="16"/>
  <c r="S16" i="16"/>
  <c r="O16" i="16"/>
  <c r="S11" i="16"/>
  <c r="S10" i="16"/>
  <c r="O11" i="16"/>
  <c r="O10" i="16"/>
  <c r="S34" i="16"/>
  <c r="O34" i="16"/>
  <c r="S27" i="16"/>
  <c r="O27" i="16"/>
  <c r="S26" i="16"/>
  <c r="O26" i="16"/>
  <c r="S22" i="16"/>
  <c r="O22" i="16"/>
  <c r="S15" i="16"/>
  <c r="O15" i="16"/>
  <c r="S14" i="16"/>
  <c r="O14" i="16"/>
  <c r="S7" i="16"/>
  <c r="O7" i="16"/>
  <c r="S6" i="16"/>
  <c r="O6" i="16"/>
  <c r="S36" i="16"/>
  <c r="O36" i="16"/>
  <c r="S35" i="16"/>
  <c r="O35" i="16"/>
  <c r="S31" i="16"/>
  <c r="O31" i="16"/>
  <c r="S24" i="16"/>
  <c r="S29" i="16"/>
  <c r="O24" i="16"/>
  <c r="S19" i="16"/>
  <c r="O19" i="16"/>
  <c r="S23" i="16"/>
  <c r="O23" i="16"/>
  <c r="S9" i="16"/>
  <c r="O9" i="16"/>
  <c r="S8" i="16"/>
  <c r="O8" i="16"/>
  <c r="S37" i="16"/>
  <c r="O37" i="16"/>
  <c r="S30" i="16"/>
  <c r="O30" i="16"/>
  <c r="O29" i="16"/>
  <c r="S25" i="16"/>
  <c r="O25" i="16"/>
  <c r="S18" i="16"/>
  <c r="O18" i="16"/>
  <c r="S17" i="16"/>
  <c r="O17" i="16"/>
  <c r="S5" i="16"/>
  <c r="O5" i="16"/>
  <c r="S4" i="16"/>
  <c r="O4" i="16"/>
  <c r="S30" i="10"/>
  <c r="O30" i="10"/>
  <c r="S29" i="10"/>
  <c r="O29" i="10"/>
  <c r="S28" i="10"/>
  <c r="O28" i="10"/>
  <c r="S27" i="10"/>
  <c r="O27" i="10"/>
  <c r="S26" i="10"/>
  <c r="O26" i="10"/>
  <c r="S25" i="10"/>
  <c r="O25" i="10"/>
  <c r="S24" i="10"/>
  <c r="O24" i="10"/>
  <c r="S23" i="10"/>
  <c r="O23" i="10"/>
  <c r="S22" i="10"/>
  <c r="O22" i="10"/>
  <c r="S21" i="10"/>
  <c r="O21" i="10"/>
  <c r="S20" i="10"/>
  <c r="O20" i="10"/>
  <c r="S19" i="10"/>
  <c r="O19" i="10"/>
  <c r="S18" i="10"/>
  <c r="O18" i="10"/>
  <c r="S17" i="10"/>
  <c r="O17" i="10"/>
  <c r="S16" i="10"/>
  <c r="O16" i="10"/>
  <c r="S15" i="10"/>
  <c r="O15" i="10"/>
  <c r="S14" i="10"/>
  <c r="O14" i="10"/>
  <c r="S13" i="10"/>
  <c r="O13" i="10"/>
  <c r="S12" i="10"/>
  <c r="O12" i="10"/>
  <c r="S11" i="10"/>
  <c r="S10" i="10"/>
  <c r="O10" i="10"/>
  <c r="S9" i="10"/>
  <c r="O9" i="10"/>
  <c r="S8" i="10"/>
  <c r="O8" i="10"/>
  <c r="S7" i="10"/>
  <c r="O7" i="10"/>
  <c r="S5" i="10"/>
  <c r="O5" i="10"/>
  <c r="S4" i="10"/>
  <c r="O4" i="10"/>
  <c r="K30" i="8"/>
  <c r="G30" i="8"/>
  <c r="H30" i="8" s="1"/>
  <c r="A30" i="8"/>
  <c r="K29" i="8"/>
  <c r="H29" i="8"/>
  <c r="G29" i="8"/>
  <c r="A29" i="8"/>
  <c r="K28" i="8"/>
  <c r="G28" i="8"/>
  <c r="H28" i="8" s="1"/>
  <c r="A28" i="8"/>
  <c r="K27" i="8"/>
  <c r="H27" i="8"/>
  <c r="G27" i="8"/>
  <c r="A27" i="8"/>
  <c r="K23" i="8"/>
  <c r="G23" i="8"/>
  <c r="H23" i="8" s="1"/>
  <c r="A23" i="8"/>
  <c r="K22" i="8"/>
  <c r="H22" i="8"/>
  <c r="G22" i="8"/>
  <c r="A22" i="8"/>
  <c r="K21" i="8"/>
  <c r="G21" i="8"/>
  <c r="H21" i="8" s="1"/>
  <c r="A21" i="8"/>
  <c r="K20" i="8"/>
  <c r="H20" i="8"/>
  <c r="G20" i="8"/>
  <c r="A20" i="8"/>
  <c r="K16" i="8"/>
  <c r="G16" i="8"/>
  <c r="H16" i="8" s="1"/>
  <c r="A16" i="8"/>
  <c r="K15" i="8"/>
  <c r="H15" i="8"/>
  <c r="G15" i="8"/>
  <c r="A15" i="8"/>
  <c r="K14" i="8"/>
  <c r="G14" i="8"/>
  <c r="H14" i="8" s="1"/>
  <c r="A14" i="8"/>
  <c r="K13" i="8"/>
  <c r="H13" i="8"/>
  <c r="G13" i="8"/>
  <c r="A13" i="8"/>
  <c r="K9" i="8"/>
  <c r="G9" i="8"/>
  <c r="H9" i="8" s="1"/>
  <c r="A9" i="8"/>
  <c r="K8" i="8"/>
  <c r="H8" i="8"/>
  <c r="G8" i="8"/>
  <c r="A8" i="8"/>
  <c r="K7" i="8"/>
  <c r="G7" i="8"/>
  <c r="H7" i="8" s="1"/>
  <c r="A7" i="8"/>
  <c r="K6" i="8"/>
  <c r="H6" i="8"/>
  <c r="G6" i="8"/>
  <c r="A6" i="8"/>
  <c r="K5" i="8"/>
  <c r="G5" i="8"/>
  <c r="H5" i="8" s="1"/>
  <c r="A5" i="8"/>
  <c r="K30" i="7"/>
  <c r="G30" i="7"/>
  <c r="K29" i="7"/>
  <c r="G29" i="7"/>
  <c r="K28" i="7"/>
  <c r="G28" i="7"/>
  <c r="K27" i="7"/>
  <c r="G27" i="7"/>
  <c r="K23" i="7"/>
  <c r="G23" i="7"/>
  <c r="K22" i="7"/>
  <c r="G22" i="7"/>
  <c r="K21" i="7"/>
  <c r="G21" i="7"/>
  <c r="K20" i="7"/>
  <c r="G20" i="7"/>
  <c r="K16" i="7"/>
  <c r="G16" i="7"/>
  <c r="K15" i="7"/>
  <c r="G15" i="7"/>
  <c r="K14" i="7"/>
  <c r="G14" i="7"/>
  <c r="K13" i="7"/>
  <c r="G13" i="7"/>
  <c r="K9" i="7"/>
  <c r="G9" i="7"/>
  <c r="K8" i="7"/>
  <c r="G8" i="7"/>
  <c r="K7" i="7"/>
  <c r="G7" i="7"/>
  <c r="K6" i="7"/>
  <c r="G6" i="7"/>
  <c r="K5" i="7"/>
  <c r="A6" i="7"/>
  <c r="A7" i="7"/>
  <c r="A8" i="7"/>
  <c r="A9" i="7"/>
  <c r="A13" i="7"/>
  <c r="A14" i="7"/>
  <c r="A15" i="7"/>
  <c r="A16" i="7"/>
  <c r="A20" i="7"/>
  <c r="A21" i="7"/>
  <c r="A22" i="7"/>
  <c r="H22" i="7" s="1"/>
  <c r="A23" i="7"/>
  <c r="A27" i="7"/>
  <c r="A28" i="7"/>
  <c r="A29" i="7"/>
  <c r="A30" i="7"/>
  <c r="A5" i="7"/>
  <c r="G5" i="7"/>
  <c r="H7" i="7" l="1"/>
  <c r="H28" i="7"/>
  <c r="H8" i="7"/>
  <c r="H15" i="7"/>
  <c r="H9" i="7"/>
  <c r="H23" i="7"/>
  <c r="H6" i="7"/>
  <c r="H20" i="7"/>
  <c r="H16" i="7"/>
  <c r="H21" i="7"/>
  <c r="H29" i="7"/>
  <c r="H30" i="7"/>
  <c r="H13" i="7"/>
  <c r="H14" i="7"/>
  <c r="H27" i="7"/>
  <c r="H5" i="7"/>
</calcChain>
</file>

<file path=xl/sharedStrings.xml><?xml version="1.0" encoding="utf-8"?>
<sst xmlns="http://schemas.openxmlformats.org/spreadsheetml/2006/main" count="1685" uniqueCount="190">
  <si>
    <t>D</t>
  </si>
  <si>
    <t>PLAGE</t>
  </si>
  <si>
    <t>Q1</t>
  </si>
  <si>
    <t>Q2</t>
  </si>
  <si>
    <t>Q3</t>
  </si>
  <si>
    <t>D1</t>
  </si>
  <si>
    <t>D2</t>
  </si>
  <si>
    <t>F1</t>
  </si>
  <si>
    <t>MATCH</t>
  </si>
  <si>
    <t>PARC</t>
  </si>
  <si>
    <t>LOCAL</t>
  </si>
  <si>
    <t>VISITEUR</t>
  </si>
  <si>
    <t>ÉQUIPE</t>
  </si>
  <si>
    <t>HEURE</t>
  </si>
  <si>
    <t>JOURNÉE</t>
  </si>
  <si>
    <t>VENDREDI</t>
  </si>
  <si>
    <t>SAMEDI</t>
  </si>
  <si>
    <t>TORNADES MAUVES</t>
  </si>
  <si>
    <t>PADRES (DELTA)</t>
  </si>
  <si>
    <t>ROYALS (LN)</t>
  </si>
  <si>
    <t>BRAVES (LE)</t>
  </si>
  <si>
    <t>VAUTOURS (VA)</t>
  </si>
  <si>
    <t>ROCKIES (DELTA)</t>
  </si>
  <si>
    <t>METS (LN)</t>
  </si>
  <si>
    <t>CARDINALS (LE)</t>
  </si>
  <si>
    <t>AIGLES (VA)</t>
  </si>
  <si>
    <t>BREWERS (DELTA)</t>
  </si>
  <si>
    <t>RANGERS (LN)</t>
  </si>
  <si>
    <t>MARINERS (LE)</t>
  </si>
  <si>
    <t>TORNADES (NOIRES)</t>
  </si>
  <si>
    <t>TIGERS (DELTA)</t>
  </si>
  <si>
    <t>EXPOS (LN)</t>
  </si>
  <si>
    <t>RED SOX (LE)</t>
  </si>
  <si>
    <t>FAUCONS (VA)</t>
  </si>
  <si>
    <t>GROUPE A</t>
  </si>
  <si>
    <t>GROUPE B</t>
  </si>
  <si>
    <t>GROUPE C</t>
  </si>
  <si>
    <t>GROUPE D</t>
  </si>
  <si>
    <t>LAVAL-OUEST 1</t>
  </si>
  <si>
    <t>LAVAL-OUEST 2</t>
  </si>
  <si>
    <t>LAVAL-OUEST 3</t>
  </si>
  <si>
    <t>ARBITRE</t>
  </si>
  <si>
    <t>PTS</t>
  </si>
  <si>
    <t>V</t>
  </si>
  <si>
    <t>N</t>
  </si>
  <si>
    <t>MJ</t>
  </si>
  <si>
    <t>% PTS</t>
  </si>
  <si>
    <t>ÉQUIPES</t>
  </si>
  <si>
    <t>PC</t>
  </si>
  <si>
    <t>PP</t>
  </si>
  <si>
    <t>DIFF</t>
  </si>
  <si>
    <t>FESTIVAL U9B - 2023</t>
  </si>
  <si>
    <t>Q4</t>
  </si>
  <si>
    <t>DIMANCHE</t>
  </si>
  <si>
    <t>PAUSE 30 MIN</t>
  </si>
  <si>
    <t>PAUSE 45 MIN</t>
  </si>
  <si>
    <t>1ER - GROUPE A</t>
  </si>
  <si>
    <t>1ER - GROUPE B</t>
  </si>
  <si>
    <t>1ER - GROUPE C</t>
  </si>
  <si>
    <t>1ER - GROUPE D</t>
  </si>
  <si>
    <t>2IEME - GROUPE B</t>
  </si>
  <si>
    <t>2IEME - GROUPE A</t>
  </si>
  <si>
    <t>2IEME - GROUPE C</t>
  </si>
  <si>
    <t>2IEME - GROUPE D</t>
  </si>
  <si>
    <t>GAGNANT Q1</t>
  </si>
  <si>
    <t>GAGNANT Q2</t>
  </si>
  <si>
    <t>GAGNANT Q3</t>
  </si>
  <si>
    <t>GAGNANT Q4</t>
  </si>
  <si>
    <t>PERDANT D2</t>
  </si>
  <si>
    <t>PERDANT D1</t>
  </si>
  <si>
    <t>GAGNANT D1</t>
  </si>
  <si>
    <t>GAGNANT D2</t>
  </si>
  <si>
    <t>F2 (3e)</t>
  </si>
  <si>
    <t>JOUR 1</t>
  </si>
  <si>
    <t>JOUR 2</t>
  </si>
  <si>
    <t>JOUR 3</t>
  </si>
  <si>
    <t>G/P</t>
  </si>
  <si>
    <t>D3</t>
  </si>
  <si>
    <t>D4</t>
  </si>
  <si>
    <t>F2</t>
  </si>
  <si>
    <t>B1</t>
  </si>
  <si>
    <t>B2</t>
  </si>
  <si>
    <t>DIVISION 1</t>
  </si>
  <si>
    <t>DIVISION 2</t>
  </si>
  <si>
    <t>GAGNANT D3</t>
  </si>
  <si>
    <t>GAGNANT D4</t>
  </si>
  <si>
    <t>PERDANT D3</t>
  </si>
  <si>
    <t>PERDANT D4</t>
  </si>
  <si>
    <t>Équipe</t>
  </si>
  <si>
    <t>%PTS</t>
  </si>
  <si>
    <t>A</t>
  </si>
  <si>
    <t>B</t>
  </si>
  <si>
    <t>C</t>
  </si>
  <si>
    <t>MARQUEUR</t>
  </si>
  <si>
    <t>CANTINE</t>
  </si>
  <si>
    <t>BBQ</t>
  </si>
  <si>
    <t>TERRAIN</t>
  </si>
  <si>
    <t>D1 - P1</t>
  </si>
  <si>
    <t>D1 - P3</t>
  </si>
  <si>
    <t>D1 - P5</t>
  </si>
  <si>
    <t>D1 - P7</t>
  </si>
  <si>
    <t>D1 - P9</t>
  </si>
  <si>
    <t>D1 - P2</t>
  </si>
  <si>
    <t>D1 - P4</t>
  </si>
  <si>
    <t>D1 - P6</t>
  </si>
  <si>
    <t>D1 - P8</t>
  </si>
  <si>
    <t>D1 - P10</t>
  </si>
  <si>
    <t>D2 - P1</t>
  </si>
  <si>
    <t>D2 - P3</t>
  </si>
  <si>
    <t>D2 - P5</t>
  </si>
  <si>
    <t>D2 - P7</t>
  </si>
  <si>
    <t>D2 - P9</t>
  </si>
  <si>
    <t>D2 - P2</t>
  </si>
  <si>
    <t>D2 - P4</t>
  </si>
  <si>
    <t>D2 - P6</t>
  </si>
  <si>
    <t>D2 - P8</t>
  </si>
  <si>
    <t>D2 - P10</t>
  </si>
  <si>
    <t>EXPOS ROUGEEXPOS ROUGE</t>
  </si>
  <si>
    <t>TORNADES ROUGESTORNADES ROUGES</t>
  </si>
  <si>
    <t>EXPOS BLEUEXPOS BLEU</t>
  </si>
  <si>
    <t>ANGELS 9UBF1ANGELS 9UBF1</t>
  </si>
  <si>
    <t>TORNADES NOIRESTORNADES NOIRES</t>
  </si>
  <si>
    <t>ANGELS 9UBF2ANGELS 9UBF2</t>
  </si>
  <si>
    <t>TORNADES BLEUES 1TORNADES BLEUES 1</t>
  </si>
  <si>
    <t>EXPOS BLEU &amp; ROUGEEXPOS BLEU &amp; ROUGE</t>
  </si>
  <si>
    <t>EXPOS MARINEEXPOS MARINE</t>
  </si>
  <si>
    <t>TORNADES BLEUES 2TORNADES BLEUES 2</t>
  </si>
  <si>
    <t>PADRES DE DELTAPADRES DE DELTA</t>
  </si>
  <si>
    <t>EXPOS DE LAVAL-NORDEXPOS DE LAVAL-NORD</t>
  </si>
  <si>
    <t>BREWERS DE DELTABREWERS DE DELTA</t>
  </si>
  <si>
    <t>FAUCONS DE VIMONT-AUTEUIL - 9UFAUCONS DE VIMONT-AUTEUIL - 9U</t>
  </si>
  <si>
    <t>ROYALS DE LAVAL-NORDROYALS DE LAVAL-NORD</t>
  </si>
  <si>
    <t>BRAVES DE LAVAL ESTBRAVES DE LAVAL EST</t>
  </si>
  <si>
    <t>RANGERS DE LAVAL-NORDRANGERS DE LAVAL-NORD</t>
  </si>
  <si>
    <t>WHITE SOX DE LAVAL ESTWHITE SOX DE LAVAL EST</t>
  </si>
  <si>
    <t>A'S DE LAVAL-NORDA'S DE LAVAL-NORD</t>
  </si>
  <si>
    <t>RED SOX DE LAVAL ESTRED SOX DE LAVAL EST</t>
  </si>
  <si>
    <t>TIGERS DE DELTATIGERS DE DELTA</t>
  </si>
  <si>
    <t>METS DE LAVAL-NORDMETS DE LAVAL-NORD</t>
  </si>
  <si>
    <t>CARDINALS DE LAVAL ESTCARDINALS DE LAVAL EST</t>
  </si>
  <si>
    <t>VAUTOURS DE VIMONT-AUTEUIL - 9UVAUTOURS DE VIMONT-AUTEUIL - 9U</t>
  </si>
  <si>
    <t>MARINERS DE LAVAL ESTMARINERS DE LAVAL EST</t>
  </si>
  <si>
    <t>ASTROS DE LAVAL ESTASTROS DE LAVAL EST</t>
  </si>
  <si>
    <t>BIGRAS</t>
  </si>
  <si>
    <t>FINALE</t>
  </si>
  <si>
    <t>DEMI-FINALE</t>
  </si>
  <si>
    <t>WILD CARD</t>
  </si>
  <si>
    <t>W1</t>
  </si>
  <si>
    <t>W2</t>
  </si>
  <si>
    <t>W3</t>
  </si>
  <si>
    <t>W4</t>
  </si>
  <si>
    <t>2E - GROUPE A</t>
  </si>
  <si>
    <t>2E - GROUPE B</t>
  </si>
  <si>
    <t>2E - GROUPE C</t>
  </si>
  <si>
    <t>2E - GROUPE D</t>
  </si>
  <si>
    <t>3E - GROUPE A</t>
  </si>
  <si>
    <t>3E - GROUPE B</t>
  </si>
  <si>
    <t>3E - GROUPE C</t>
  </si>
  <si>
    <t>3E - GROUPE D</t>
  </si>
  <si>
    <t>VAUTOURS DE VIMONT-AUTEUIL</t>
  </si>
  <si>
    <t>FINALE DIVISION 1</t>
  </si>
  <si>
    <t>FINALE DIVISION 2</t>
  </si>
  <si>
    <t>DEMI DIVISION 1</t>
  </si>
  <si>
    <t>DEMI DIVISION 2</t>
  </si>
  <si>
    <t>WILD CARD - GROUPE B (W2)</t>
  </si>
  <si>
    <t>WILD CARD - GROUPE A (W1)</t>
  </si>
  <si>
    <t>WILD CARD - GROUPE C (W3)</t>
  </si>
  <si>
    <t>WILD CARD - GROUPE D (W4)</t>
  </si>
  <si>
    <t>TORNADES ROUGES</t>
  </si>
  <si>
    <t>TORNADES NOIRES</t>
  </si>
  <si>
    <t>TORNADES BLEUES 1</t>
  </si>
  <si>
    <t>TORNADES BLEUES 2</t>
  </si>
  <si>
    <t xml:space="preserve">FAUCONS DE VIMONT-AUTEUIL </t>
  </si>
  <si>
    <t>EXPOS DE LAVAL-NORD</t>
  </si>
  <si>
    <t>PADRES DE DELTA</t>
  </si>
  <si>
    <t>BREWERS DE DELTA</t>
  </si>
  <si>
    <t>TIGERS DE DELTA</t>
  </si>
  <si>
    <t>A'S DE LAVAL-NORD</t>
  </si>
  <si>
    <t>RANGERS DE LAVAL-NORD</t>
  </si>
  <si>
    <t>BRAVES DE LAVAL EST</t>
  </si>
  <si>
    <t>WHITE SOX DE LAVAL EST</t>
  </si>
  <si>
    <t>ROYALS DE LAVAL-NORD</t>
  </si>
  <si>
    <t>RED SOX DE LAVAL EST</t>
  </si>
  <si>
    <t>METS DE LAVAL-NORD</t>
  </si>
  <si>
    <t>CARDINALS DE LAVAL EST</t>
  </si>
  <si>
    <t>MARINERS DE LAVAL EST</t>
  </si>
  <si>
    <t>ASTROS DE LAVAL EST</t>
  </si>
  <si>
    <t># MATCH</t>
  </si>
  <si>
    <t>aaaaa</t>
  </si>
  <si>
    <t>FLORENT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</si>
</sst>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12">
    <xf numFmtId="0" fontId="0" fillId="0" borderId="0" xfId="0"/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0" fontId="7" fillId="9" borderId="3" xfId="0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7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8" fillId="10" borderId="3" xfId="0" applyFont="1" applyFill="1" applyBorder="1" applyAlignment="1">
      <alignment horizontal="center" vertical="center"/>
    </xf>
    <xf numFmtId="164" fontId="8" fillId="10" borderId="3" xfId="0" applyNumberFormat="1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vertical="center"/>
    </xf>
    <xf numFmtId="0" fontId="10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20" fontId="0" fillId="8" borderId="2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20" fontId="0" fillId="8" borderId="1" xfId="0" applyNumberFormat="1" applyFill="1" applyBorder="1" applyAlignment="1">
      <alignment horizontal="left" vertical="center"/>
    </xf>
    <xf numFmtId="20" fontId="0" fillId="2" borderId="0" xfId="0" applyNumberFormat="1" applyFill="1" applyAlignment="1">
      <alignment horizontal="center" vertical="center"/>
    </xf>
    <xf numFmtId="20" fontId="0" fillId="2" borderId="0" xfId="0" applyNumberFormat="1" applyFill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20" fontId="0" fillId="8" borderId="0" xfId="0" applyNumberFormat="1" applyFill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vertical="center"/>
    </xf>
    <xf numFmtId="0" fontId="1" fillId="6" borderId="0" xfId="0" applyFont="1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20" fontId="5" fillId="2" borderId="2" xfId="0" applyNumberFormat="1" applyFont="1" applyFill="1" applyBorder="1" applyAlignment="1">
      <alignment horizontal="center" vertical="center"/>
    </xf>
    <xf numFmtId="20" fontId="5" fillId="8" borderId="2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9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20" fontId="14" fillId="2" borderId="2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20" fontId="14" fillId="2" borderId="1" xfId="0" applyNumberFormat="1" applyFont="1" applyFill="1" applyBorder="1" applyAlignment="1">
      <alignment horizontal="center" vertical="center"/>
    </xf>
    <xf numFmtId="20" fontId="14" fillId="8" borderId="2" xfId="0" applyNumberFormat="1" applyFont="1" applyFill="1" applyBorder="1" applyAlignment="1">
      <alignment horizontal="left" vertical="center"/>
    </xf>
    <xf numFmtId="20" fontId="14" fillId="8" borderId="1" xfId="0" applyNumberFormat="1" applyFont="1" applyFill="1" applyBorder="1" applyAlignment="1">
      <alignment horizontal="left" vertical="center"/>
    </xf>
    <xf numFmtId="20" fontId="14" fillId="2" borderId="0" xfId="0" applyNumberFormat="1" applyFont="1" applyFill="1" applyAlignment="1">
      <alignment horizontal="left" vertical="center"/>
    </xf>
    <xf numFmtId="20" fontId="14" fillId="8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0" fontId="14" fillId="8" borderId="7" xfId="0" applyNumberFormat="1" applyFont="1" applyFill="1" applyBorder="1" applyAlignment="1">
      <alignment horizontal="left" vertical="center"/>
    </xf>
    <xf numFmtId="20" fontId="14" fillId="8" borderId="5" xfId="0" applyNumberFormat="1" applyFont="1" applyFill="1" applyBorder="1" applyAlignment="1">
      <alignment horizontal="left" vertical="center"/>
    </xf>
    <xf numFmtId="20" fontId="14" fillId="2" borderId="6" xfId="0" applyNumberFormat="1" applyFont="1" applyFill="1" applyBorder="1" applyAlignment="1">
      <alignment horizontal="left" vertical="center"/>
    </xf>
    <xf numFmtId="20" fontId="14" fillId="8" borderId="6" xfId="0" applyNumberFormat="1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20" fontId="14" fillId="9" borderId="7" xfId="0" applyNumberFormat="1" applyFont="1" applyFill="1" applyBorder="1" applyAlignment="1">
      <alignment horizontal="left" vertical="center"/>
    </xf>
    <xf numFmtId="20" fontId="14" fillId="9" borderId="5" xfId="0" applyNumberFormat="1" applyFont="1" applyFill="1" applyBorder="1" applyAlignment="1">
      <alignment horizontal="left" vertical="center"/>
    </xf>
    <xf numFmtId="20" fontId="14" fillId="9" borderId="6" xfId="0" applyNumberFormat="1" applyFont="1" applyFill="1" applyBorder="1" applyAlignment="1">
      <alignment horizontal="left" vertical="center"/>
    </xf>
    <xf numFmtId="20" fontId="13" fillId="8" borderId="6" xfId="0" applyNumberFormat="1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16" fillId="5" borderId="2" xfId="0" applyFont="1" applyFill="1" applyBorder="1" applyAlignment="1">
      <alignment vertical="center"/>
    </xf>
    <xf numFmtId="0" fontId="16" fillId="5" borderId="0" xfId="0" applyFont="1" applyFill="1" applyAlignment="1">
      <alignment vertical="center"/>
    </xf>
    <xf numFmtId="0" fontId="16" fillId="5" borderId="1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1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4" borderId="2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6" borderId="2" xfId="0" applyFont="1" applyFill="1" applyBorder="1" applyAlignment="1">
      <alignment vertical="center"/>
    </xf>
    <xf numFmtId="0" fontId="16" fillId="6" borderId="0" xfId="0" applyFont="1" applyFill="1" applyAlignment="1">
      <alignment vertical="center"/>
    </xf>
    <xf numFmtId="0" fontId="16" fillId="6" borderId="1" xfId="0" applyFont="1" applyFill="1" applyBorder="1" applyAlignment="1">
      <alignment vertical="center"/>
    </xf>
    <xf numFmtId="2" fontId="0" fillId="0" borderId="0" xfId="0" applyNumberFormat="1"/>
    <xf numFmtId="0" fontId="17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165" fontId="0" fillId="2" borderId="0" xfId="1" applyNumberFormat="1" applyFont="1" applyFill="1" applyAlignment="1">
      <alignment horizontal="center" vertical="center"/>
    </xf>
    <xf numFmtId="164" fontId="0" fillId="10" borderId="0" xfId="1" applyNumberFormat="1" applyFont="1" applyFill="1" applyAlignment="1">
      <alignment horizontal="center" vertical="center"/>
    </xf>
    <xf numFmtId="0" fontId="0" fillId="2" borderId="12" xfId="0" applyFill="1" applyBorder="1" applyAlignment="1">
      <alignment vertical="center"/>
    </xf>
    <xf numFmtId="164" fontId="0" fillId="10" borderId="12" xfId="1" applyNumberFormat="1" applyFont="1" applyFill="1" applyBorder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165" fontId="0" fillId="9" borderId="0" xfId="1" applyNumberFormat="1" applyFont="1" applyFill="1" applyAlignment="1">
      <alignment horizontal="center" vertical="center"/>
    </xf>
    <xf numFmtId="0" fontId="2" fillId="7" borderId="0" xfId="0" applyFont="1" applyFill="1" applyAlignment="1">
      <alignment vertical="center"/>
    </xf>
    <xf numFmtId="165" fontId="2" fillId="7" borderId="0" xfId="1" applyNumberFormat="1" applyFont="1" applyFill="1" applyAlignment="1">
      <alignment horizontal="center" vertical="center"/>
    </xf>
    <xf numFmtId="165" fontId="0" fillId="5" borderId="0" xfId="1" applyNumberFormat="1" applyFont="1" applyFill="1" applyAlignment="1">
      <alignment horizontal="center" vertical="center"/>
    </xf>
    <xf numFmtId="165" fontId="0" fillId="3" borderId="0" xfId="1" applyNumberFormat="1" applyFont="1" applyFill="1" applyAlignment="1">
      <alignment horizontal="center" vertical="center"/>
    </xf>
    <xf numFmtId="165" fontId="0" fillId="4" borderId="0" xfId="1" applyNumberFormat="1" applyFont="1" applyFill="1" applyAlignment="1">
      <alignment horizontal="center" vertical="center"/>
    </xf>
    <xf numFmtId="165" fontId="0" fillId="6" borderId="0" xfId="1" applyNumberFormat="1" applyFont="1" applyFill="1" applyAlignment="1">
      <alignment horizontal="center" vertical="center"/>
    </xf>
    <xf numFmtId="165" fontId="0" fillId="5" borderId="1" xfId="1" applyNumberFormat="1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20" fontId="14" fillId="2" borderId="1" xfId="0" applyNumberFormat="1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8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/>
    </xf>
    <xf numFmtId="20" fontId="18" fillId="2" borderId="2" xfId="0" applyNumberFormat="1" applyFont="1" applyFill="1" applyBorder="1" applyAlignment="1">
      <alignment horizontal="center" vertical="center"/>
    </xf>
    <xf numFmtId="20" fontId="18" fillId="8" borderId="2" xfId="0" applyNumberFormat="1" applyFont="1" applyFill="1" applyBorder="1" applyAlignment="1">
      <alignment horizontal="left" vertical="center"/>
    </xf>
    <xf numFmtId="20" fontId="18" fillId="8" borderId="7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20" fontId="18" fillId="2" borderId="1" xfId="0" applyNumberFormat="1" applyFont="1" applyFill="1" applyBorder="1" applyAlignment="1">
      <alignment horizontal="center" vertical="center"/>
    </xf>
    <xf numFmtId="20" fontId="18" fillId="8" borderId="1" xfId="0" applyNumberFormat="1" applyFont="1" applyFill="1" applyBorder="1" applyAlignment="1">
      <alignment horizontal="left" vertical="center"/>
    </xf>
    <xf numFmtId="20" fontId="18" fillId="8" borderId="5" xfId="0" applyNumberFormat="1" applyFont="1" applyFill="1" applyBorder="1" applyAlignment="1">
      <alignment horizontal="left" vertical="center"/>
    </xf>
    <xf numFmtId="0" fontId="18" fillId="4" borderId="2" xfId="0" applyFont="1" applyFill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18" fillId="6" borderId="2" xfId="0" applyFont="1" applyFill="1" applyBorder="1" applyAlignment="1">
      <alignment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13" borderId="0" xfId="0" applyFill="1" applyAlignment="1">
      <alignment vertical="center"/>
    </xf>
    <xf numFmtId="0" fontId="0" fillId="13" borderId="0" xfId="0" applyFill="1" applyAlignment="1">
      <alignment horizontal="center" vertical="center"/>
    </xf>
    <xf numFmtId="164" fontId="0" fillId="13" borderId="0" xfId="1" applyNumberFormat="1" applyFont="1" applyFill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5" borderId="2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0" fontId="14" fillId="6" borderId="1" xfId="0" applyFont="1" applyFill="1" applyBorder="1" applyAlignment="1">
      <alignment vertical="center"/>
    </xf>
    <xf numFmtId="0" fontId="14" fillId="6" borderId="2" xfId="0" applyFont="1" applyFill="1" applyBorder="1" applyAlignment="1">
      <alignment vertical="center"/>
    </xf>
    <xf numFmtId="0" fontId="14" fillId="6" borderId="0" xfId="0" applyFont="1" applyFill="1" applyAlignment="1">
      <alignment vertical="center"/>
    </xf>
    <xf numFmtId="0" fontId="14" fillId="5" borderId="1" xfId="0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6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5" borderId="2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0" fillId="6" borderId="1" xfId="0" applyFont="1" applyFill="1" applyBorder="1" applyAlignment="1">
      <alignment vertical="center"/>
    </xf>
    <xf numFmtId="0" fontId="0" fillId="6" borderId="2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9D30-B3E7-40CF-8A7B-22FEDCE73113}">
  <dimension ref="A2:Z66"/>
  <sheetViews>
    <sheetView zoomScale="80" zoomScaleNormal="80" workbookViewId="0">
      <selection activeCell="D41" sqref="D41"/>
    </sheetView>
  </sheetViews>
  <sheetFormatPr defaultRowHeight="15" x14ac:dyDescent="0.25"/>
  <cols>
    <col min="1" max="1" width="12.7109375" style="19" customWidth="1"/>
    <col min="2" max="2" width="7.42578125" style="20" bestFit="1" customWidth="1"/>
    <col min="3" max="3" width="5" style="19" customWidth="1"/>
    <col min="4" max="4" width="30.7109375" style="21" customWidth="1"/>
    <col min="5" max="5" width="9.140625" style="20"/>
    <col min="6" max="6" width="11.85546875" style="20" customWidth="1"/>
    <col min="7" max="7" width="9.85546875" style="19" customWidth="1"/>
    <col min="8" max="9" width="15.7109375" style="19" customWidth="1"/>
    <col min="10" max="10" width="6.7109375" style="19" bestFit="1" customWidth="1"/>
    <col min="11" max="12" width="8.7109375" style="19" customWidth="1"/>
    <col min="13" max="13" width="2.7109375" style="20" customWidth="1"/>
    <col min="14" max="14" width="5.7109375" style="19" customWidth="1"/>
    <col min="15" max="15" width="33.42578125" style="19" bestFit="1" customWidth="1"/>
    <col min="16" max="16" width="7.7109375" style="19" customWidth="1"/>
    <col min="17" max="17" width="2.7109375" style="20" customWidth="1"/>
    <col min="18" max="18" width="5.7109375" style="19" customWidth="1"/>
    <col min="19" max="19" width="33.42578125" style="19" bestFit="1" customWidth="1"/>
    <col min="20" max="20" width="7.7109375" style="19" customWidth="1"/>
    <col min="21" max="21" width="5" style="20" customWidth="1"/>
    <col min="22" max="23" width="30.7109375" style="76" customWidth="1"/>
    <col min="24" max="26" width="30.7109375" style="76" hidden="1" customWidth="1"/>
    <col min="27" max="16384" width="9.140625" style="20"/>
  </cols>
  <sheetData>
    <row r="2" spans="1:26" x14ac:dyDescent="0.25">
      <c r="F2" s="22"/>
      <c r="G2" s="23" t="s">
        <v>187</v>
      </c>
      <c r="H2" s="24" t="s">
        <v>14</v>
      </c>
      <c r="I2" s="24" t="s">
        <v>9</v>
      </c>
      <c r="J2" s="24" t="s">
        <v>1</v>
      </c>
      <c r="K2" s="174" t="s">
        <v>13</v>
      </c>
      <c r="L2" s="174"/>
      <c r="N2" s="24" t="s">
        <v>76</v>
      </c>
      <c r="O2" s="24" t="s">
        <v>10</v>
      </c>
      <c r="P2" s="24" t="s">
        <v>42</v>
      </c>
      <c r="R2" s="24" t="s">
        <v>76</v>
      </c>
      <c r="S2" s="24" t="s">
        <v>11</v>
      </c>
      <c r="T2" s="24" t="s">
        <v>42</v>
      </c>
      <c r="V2" s="25" t="s">
        <v>41</v>
      </c>
      <c r="W2" s="97" t="s">
        <v>93</v>
      </c>
      <c r="X2" s="25" t="s">
        <v>94</v>
      </c>
      <c r="Y2" s="97" t="s">
        <v>95</v>
      </c>
      <c r="Z2" s="25" t="s">
        <v>96</v>
      </c>
    </row>
    <row r="3" spans="1:26" x14ac:dyDescent="0.25">
      <c r="F3" s="82" t="s">
        <v>73</v>
      </c>
      <c r="G3" s="26"/>
      <c r="H3" s="27"/>
      <c r="I3" s="27"/>
      <c r="J3" s="27"/>
      <c r="K3" s="27"/>
      <c r="L3" s="27"/>
      <c r="N3" s="27"/>
      <c r="O3" s="27"/>
      <c r="P3" s="27"/>
      <c r="R3" s="27"/>
      <c r="S3" s="27"/>
      <c r="T3" s="27"/>
      <c r="V3" s="28"/>
      <c r="W3" s="98"/>
      <c r="X3" s="28"/>
      <c r="Y3" s="98"/>
      <c r="Z3" s="28"/>
    </row>
    <row r="4" spans="1:26" x14ac:dyDescent="0.25">
      <c r="F4" s="29" t="s">
        <v>8</v>
      </c>
      <c r="G4" s="30">
        <v>1</v>
      </c>
      <c r="H4" s="30" t="s">
        <v>15</v>
      </c>
      <c r="I4" s="30" t="s">
        <v>38</v>
      </c>
      <c r="J4" s="30">
        <v>1</v>
      </c>
      <c r="K4" s="31">
        <v>0.75</v>
      </c>
      <c r="L4" s="31">
        <v>0.79166666666666663</v>
      </c>
      <c r="N4" s="43"/>
      <c r="O4" s="43" t="str">
        <f>D14</f>
        <v>PADRES DE DELTA</v>
      </c>
      <c r="P4" s="43"/>
      <c r="Q4" s="29"/>
      <c r="R4" s="43"/>
      <c r="S4" s="43" t="str">
        <f>D15</f>
        <v>TORNADES ROUGES</v>
      </c>
      <c r="T4" s="43"/>
      <c r="V4" s="92"/>
      <c r="W4" s="99"/>
      <c r="X4" s="92"/>
      <c r="Y4" s="104"/>
      <c r="Z4" s="92"/>
    </row>
    <row r="5" spans="1:26" x14ac:dyDescent="0.25">
      <c r="F5" s="20" t="s">
        <v>8</v>
      </c>
      <c r="G5" s="19">
        <v>2</v>
      </c>
      <c r="H5" s="19" t="s">
        <v>15</v>
      </c>
      <c r="I5" s="19" t="s">
        <v>39</v>
      </c>
      <c r="J5" s="19">
        <v>1</v>
      </c>
      <c r="K5" s="39">
        <v>0.75</v>
      </c>
      <c r="L5" s="39">
        <v>0.79166666666666663</v>
      </c>
      <c r="N5" s="47"/>
      <c r="O5" s="47" t="str">
        <f>D16</f>
        <v>BREWERS DE DELTA</v>
      </c>
      <c r="P5" s="47"/>
      <c r="R5" s="47"/>
      <c r="S5" s="47" t="str">
        <f>D18</f>
        <v xml:space="preserve">FAUCONS DE VIMONT-AUTEUIL </v>
      </c>
      <c r="T5" s="47"/>
      <c r="V5" s="95"/>
      <c r="W5" s="102"/>
      <c r="X5" s="95"/>
      <c r="Y5" s="106"/>
      <c r="Z5" s="95"/>
    </row>
    <row r="6" spans="1:26" x14ac:dyDescent="0.25">
      <c r="F6" s="20" t="s">
        <v>8</v>
      </c>
      <c r="G6" s="19">
        <v>3</v>
      </c>
      <c r="H6" s="19" t="s">
        <v>15</v>
      </c>
      <c r="I6" s="19" t="s">
        <v>40</v>
      </c>
      <c r="J6" s="19">
        <v>1</v>
      </c>
      <c r="K6" s="39">
        <v>0.75</v>
      </c>
      <c r="L6" s="39">
        <v>0.79166666666666663</v>
      </c>
      <c r="N6" s="57"/>
      <c r="O6" s="57" t="str">
        <f>D34</f>
        <v>CARDINALS DE LAVAL EST</v>
      </c>
      <c r="P6" s="57"/>
      <c r="R6" s="57"/>
      <c r="S6" s="57" t="str">
        <f>D36</f>
        <v>TORNADES BLEUES 2</v>
      </c>
      <c r="T6" s="57"/>
      <c r="V6" s="95"/>
      <c r="W6" s="102"/>
      <c r="X6" s="95"/>
      <c r="Y6" s="106"/>
      <c r="Z6" s="95"/>
    </row>
    <row r="7" spans="1:26" x14ac:dyDescent="0.25">
      <c r="F7" s="34" t="s">
        <v>8</v>
      </c>
      <c r="G7" s="35">
        <v>4</v>
      </c>
      <c r="H7" s="35" t="s">
        <v>15</v>
      </c>
      <c r="I7" s="151" t="s">
        <v>143</v>
      </c>
      <c r="J7" s="19">
        <v>1</v>
      </c>
      <c r="K7" s="39">
        <v>0.75</v>
      </c>
      <c r="L7" s="39">
        <v>0.79166666666666663</v>
      </c>
      <c r="N7" s="49"/>
      <c r="O7" s="49" t="str">
        <f>D32</f>
        <v>ROYALS DE LAVAL-NORD</v>
      </c>
      <c r="P7" s="49"/>
      <c r="Q7" s="34"/>
      <c r="R7" s="49"/>
      <c r="S7" s="49" t="str">
        <f>D33</f>
        <v>RED SOX DE LAVAL EST</v>
      </c>
      <c r="T7" s="49"/>
      <c r="V7" s="95"/>
      <c r="W7" s="102"/>
      <c r="X7" s="95"/>
      <c r="Y7" s="106"/>
      <c r="Z7" s="95"/>
    </row>
    <row r="8" spans="1:26" x14ac:dyDescent="0.25">
      <c r="F8" s="29" t="s">
        <v>8</v>
      </c>
      <c r="G8" s="30">
        <v>5</v>
      </c>
      <c r="H8" s="30" t="s">
        <v>15</v>
      </c>
      <c r="I8" s="30" t="s">
        <v>38</v>
      </c>
      <c r="J8" s="30">
        <v>2</v>
      </c>
      <c r="K8" s="31">
        <v>0.80208333333333337</v>
      </c>
      <c r="L8" s="31">
        <v>0.84375</v>
      </c>
      <c r="N8" s="69"/>
      <c r="O8" s="69" t="str">
        <f>D19</f>
        <v>EXPOS DE LAVAL-NORD</v>
      </c>
      <c r="P8" s="69"/>
      <c r="Q8" s="29"/>
      <c r="R8" s="69"/>
      <c r="S8" s="69" t="str">
        <f>D20</f>
        <v>TORNADES NOIRES</v>
      </c>
      <c r="T8" s="69"/>
      <c r="V8" s="92"/>
      <c r="W8" s="99"/>
      <c r="X8" s="92"/>
      <c r="Y8" s="104"/>
      <c r="Z8" s="92"/>
    </row>
    <row r="9" spans="1:26" x14ac:dyDescent="0.25">
      <c r="F9" s="20" t="s">
        <v>8</v>
      </c>
      <c r="G9" s="19">
        <v>6</v>
      </c>
      <c r="H9" s="19" t="s">
        <v>15</v>
      </c>
      <c r="I9" s="19" t="s">
        <v>39</v>
      </c>
      <c r="J9" s="19">
        <v>2</v>
      </c>
      <c r="K9" s="39">
        <v>0.80208333333333337</v>
      </c>
      <c r="L9" s="39">
        <v>0.84375</v>
      </c>
      <c r="N9" s="55"/>
      <c r="O9" s="55" t="str">
        <f>D21</f>
        <v>TIGERS DE DELTA</v>
      </c>
      <c r="P9" s="55"/>
      <c r="R9" s="55"/>
      <c r="S9" s="55" t="str">
        <f>D23</f>
        <v>BRAVES DE LAVAL EST</v>
      </c>
      <c r="T9" s="55"/>
      <c r="V9" s="95"/>
      <c r="W9" s="102"/>
      <c r="X9" s="95"/>
      <c r="Y9" s="106"/>
      <c r="Z9" s="95"/>
    </row>
    <row r="10" spans="1:26" x14ac:dyDescent="0.25">
      <c r="F10" s="20" t="s">
        <v>8</v>
      </c>
      <c r="G10" s="19">
        <v>7</v>
      </c>
      <c r="H10" s="19" t="s">
        <v>15</v>
      </c>
      <c r="I10" s="19" t="s">
        <v>40</v>
      </c>
      <c r="J10" s="19">
        <v>2</v>
      </c>
      <c r="K10" s="39">
        <v>0.80208333333333337</v>
      </c>
      <c r="L10" s="39">
        <v>0.84375</v>
      </c>
      <c r="N10" s="45"/>
      <c r="O10" s="45" t="str">
        <f>D27</f>
        <v>WHITE SOX DE LAVAL EST</v>
      </c>
      <c r="P10" s="45"/>
      <c r="R10" s="45"/>
      <c r="S10" s="45" t="str">
        <f>D28</f>
        <v>aaaaa</v>
      </c>
      <c r="T10" s="45"/>
      <c r="V10" s="95"/>
      <c r="W10" s="102"/>
      <c r="X10" s="95"/>
      <c r="Y10" s="106"/>
      <c r="Z10" s="95"/>
    </row>
    <row r="11" spans="1:26" x14ac:dyDescent="0.25">
      <c r="F11" s="34" t="s">
        <v>8</v>
      </c>
      <c r="G11" s="35">
        <v>8</v>
      </c>
      <c r="H11" s="35" t="s">
        <v>15</v>
      </c>
      <c r="I11" s="152" t="s">
        <v>143</v>
      </c>
      <c r="J11" s="35">
        <v>2</v>
      </c>
      <c r="K11" s="36">
        <v>0.80208333333333337</v>
      </c>
      <c r="L11" s="36">
        <v>0.84375</v>
      </c>
      <c r="M11" s="34"/>
      <c r="N11" s="37"/>
      <c r="O11" s="179" t="str">
        <f>D29</f>
        <v>METS DE LAVAL-NORD</v>
      </c>
      <c r="P11" s="179"/>
      <c r="Q11" s="180"/>
      <c r="R11" s="179"/>
      <c r="S11" s="179" t="str">
        <f>D31</f>
        <v>VAUTOURS DE VIMONT-AUTEUIL</v>
      </c>
      <c r="T11" s="37"/>
      <c r="V11" s="93"/>
      <c r="W11" s="100"/>
      <c r="X11" s="93"/>
      <c r="Y11" s="105"/>
      <c r="Z11" s="93"/>
    </row>
    <row r="12" spans="1:26" x14ac:dyDescent="0.25">
      <c r="K12" s="39"/>
      <c r="L12" s="39"/>
      <c r="N12" s="20"/>
      <c r="O12" s="20"/>
      <c r="P12" s="20"/>
      <c r="R12" s="20"/>
      <c r="S12" s="20"/>
      <c r="T12" s="20"/>
      <c r="V12" s="94"/>
      <c r="W12" s="94"/>
      <c r="X12" s="94"/>
      <c r="Y12" s="94"/>
      <c r="Z12" s="94"/>
    </row>
    <row r="13" spans="1:26" x14ac:dyDescent="0.25">
      <c r="A13" s="84" t="s">
        <v>82</v>
      </c>
      <c r="F13" s="82" t="s">
        <v>74</v>
      </c>
      <c r="K13" s="39"/>
      <c r="L13" s="39"/>
      <c r="N13" s="20"/>
      <c r="O13" s="20"/>
      <c r="P13" s="20"/>
      <c r="R13" s="20"/>
      <c r="S13" s="20"/>
      <c r="T13" s="20"/>
      <c r="V13" s="94"/>
      <c r="W13" s="94"/>
      <c r="X13" s="94"/>
      <c r="Y13" s="94"/>
      <c r="Z13" s="94"/>
    </row>
    <row r="14" spans="1:26" x14ac:dyDescent="0.25">
      <c r="A14" s="62" t="s">
        <v>34</v>
      </c>
      <c r="B14" s="43" t="s">
        <v>12</v>
      </c>
      <c r="C14" s="62">
        <v>1</v>
      </c>
      <c r="D14" s="120" t="s">
        <v>174</v>
      </c>
      <c r="F14" s="29" t="s">
        <v>8</v>
      </c>
      <c r="G14" s="30">
        <v>9</v>
      </c>
      <c r="H14" s="30" t="s">
        <v>16</v>
      </c>
      <c r="I14" s="30" t="s">
        <v>38</v>
      </c>
      <c r="J14" s="30">
        <v>1</v>
      </c>
      <c r="K14" s="31">
        <v>0.35416666666666669</v>
      </c>
      <c r="L14" s="31">
        <v>0.39583333333333331</v>
      </c>
      <c r="N14" s="43"/>
      <c r="O14" s="43" t="str">
        <f>D16</f>
        <v>BREWERS DE DELTA</v>
      </c>
      <c r="P14" s="43"/>
      <c r="R14" s="43"/>
      <c r="S14" s="43" t="str">
        <f>D17</f>
        <v>A'S DE LAVAL-NORD</v>
      </c>
      <c r="T14" s="43"/>
      <c r="V14" s="92"/>
      <c r="W14" s="99"/>
      <c r="X14" s="92"/>
      <c r="Y14" s="99"/>
      <c r="Z14" s="92"/>
    </row>
    <row r="15" spans="1:26" x14ac:dyDescent="0.25">
      <c r="A15" s="64" t="s">
        <v>34</v>
      </c>
      <c r="B15" s="47" t="s">
        <v>12</v>
      </c>
      <c r="C15" s="64">
        <v>2</v>
      </c>
      <c r="D15" s="121" t="s">
        <v>168</v>
      </c>
      <c r="F15" s="20" t="s">
        <v>8</v>
      </c>
      <c r="G15" s="19">
        <v>10</v>
      </c>
      <c r="H15" s="19" t="s">
        <v>16</v>
      </c>
      <c r="I15" s="19" t="s">
        <v>39</v>
      </c>
      <c r="J15" s="19">
        <v>1</v>
      </c>
      <c r="K15" s="39">
        <v>0.35416666666666669</v>
      </c>
      <c r="L15" s="39">
        <v>0.39583333333333331</v>
      </c>
      <c r="N15" s="47"/>
      <c r="O15" s="47" t="str">
        <f>D18</f>
        <v xml:space="preserve">FAUCONS DE VIMONT-AUTEUIL </v>
      </c>
      <c r="P15" s="47"/>
      <c r="R15" s="47"/>
      <c r="S15" s="47" t="str">
        <f>D15</f>
        <v>TORNADES ROUGES</v>
      </c>
      <c r="T15" s="47"/>
      <c r="V15" s="95"/>
      <c r="W15" s="102"/>
      <c r="X15" s="95"/>
      <c r="Y15" s="102"/>
      <c r="Z15" s="95"/>
    </row>
    <row r="16" spans="1:26" x14ac:dyDescent="0.25">
      <c r="A16" s="64" t="s">
        <v>34</v>
      </c>
      <c r="B16" s="47" t="s">
        <v>12</v>
      </c>
      <c r="C16" s="64">
        <v>3</v>
      </c>
      <c r="D16" s="121" t="s">
        <v>175</v>
      </c>
      <c r="F16" s="34" t="s">
        <v>8</v>
      </c>
      <c r="G16" s="35">
        <v>11</v>
      </c>
      <c r="H16" s="35" t="s">
        <v>16</v>
      </c>
      <c r="I16" s="35" t="s">
        <v>40</v>
      </c>
      <c r="J16" s="35">
        <v>1</v>
      </c>
      <c r="K16" s="36">
        <v>0.35416666666666669</v>
      </c>
      <c r="L16" s="36">
        <v>0.39583333333333331</v>
      </c>
      <c r="N16" s="49"/>
      <c r="O16" s="49" t="str">
        <f>D35</f>
        <v>ASTROS DE LAVAL EST</v>
      </c>
      <c r="P16" s="49"/>
      <c r="R16" s="49"/>
      <c r="S16" s="49" t="str">
        <f>D36</f>
        <v>TORNADES BLEUES 2</v>
      </c>
      <c r="T16" s="49"/>
      <c r="V16" s="93"/>
      <c r="W16" s="100"/>
      <c r="X16" s="93"/>
      <c r="Y16" s="100"/>
      <c r="Z16" s="93"/>
    </row>
    <row r="17" spans="1:26" x14ac:dyDescent="0.25">
      <c r="A17" s="64" t="s">
        <v>34</v>
      </c>
      <c r="B17" s="47" t="s">
        <v>12</v>
      </c>
      <c r="C17" s="64">
        <v>4</v>
      </c>
      <c r="D17" s="121" t="s">
        <v>177</v>
      </c>
      <c r="F17" s="20" t="s">
        <v>8</v>
      </c>
      <c r="G17" s="19">
        <v>12</v>
      </c>
      <c r="H17" s="19" t="s">
        <v>16</v>
      </c>
      <c r="I17" s="19" t="s">
        <v>38</v>
      </c>
      <c r="J17" s="19">
        <v>2</v>
      </c>
      <c r="K17" s="39">
        <v>0.40625</v>
      </c>
      <c r="L17" s="39">
        <v>0.44791666666666669</v>
      </c>
      <c r="N17" s="45"/>
      <c r="O17" s="178" t="str">
        <f>D29</f>
        <v>METS DE LAVAL-NORD</v>
      </c>
      <c r="P17" s="178"/>
      <c r="Q17" s="181"/>
      <c r="R17" s="178"/>
      <c r="S17" s="178" t="str">
        <f>D30</f>
        <v>MARINERS DE LAVAL EST</v>
      </c>
      <c r="T17" s="45"/>
      <c r="V17" s="95"/>
      <c r="W17" s="102"/>
      <c r="X17" s="95"/>
      <c r="Y17" s="102"/>
      <c r="Z17" s="95"/>
    </row>
    <row r="18" spans="1:26" x14ac:dyDescent="0.25">
      <c r="A18" s="66" t="s">
        <v>34</v>
      </c>
      <c r="B18" s="61" t="s">
        <v>12</v>
      </c>
      <c r="C18" s="66">
        <v>5</v>
      </c>
      <c r="D18" s="122" t="s">
        <v>172</v>
      </c>
      <c r="F18" s="20" t="s">
        <v>8</v>
      </c>
      <c r="G18" s="19">
        <v>13</v>
      </c>
      <c r="H18" s="19" t="s">
        <v>16</v>
      </c>
      <c r="I18" s="19" t="s">
        <v>39</v>
      </c>
      <c r="J18" s="19">
        <v>2</v>
      </c>
      <c r="K18" s="39">
        <v>0.40625</v>
      </c>
      <c r="L18" s="39">
        <v>0.44791666666666669</v>
      </c>
      <c r="N18" s="45"/>
      <c r="O18" s="45" t="str">
        <f>D31</f>
        <v>VAUTOURS DE VIMONT-AUTEUIL</v>
      </c>
      <c r="P18" s="45"/>
      <c r="R18" s="45"/>
      <c r="S18" s="45" t="str">
        <f>D28</f>
        <v>aaaaa</v>
      </c>
      <c r="T18" s="45"/>
      <c r="V18" s="95"/>
      <c r="W18" s="102"/>
      <c r="X18" s="95"/>
      <c r="Y18" s="102"/>
      <c r="Z18" s="95"/>
    </row>
    <row r="19" spans="1:26" x14ac:dyDescent="0.25">
      <c r="A19" s="68" t="s">
        <v>35</v>
      </c>
      <c r="B19" s="69" t="s">
        <v>12</v>
      </c>
      <c r="C19" s="68">
        <v>1</v>
      </c>
      <c r="D19" s="123" t="s">
        <v>173</v>
      </c>
      <c r="F19" s="20" t="s">
        <v>8</v>
      </c>
      <c r="G19" s="19">
        <v>14</v>
      </c>
      <c r="H19" s="19" t="s">
        <v>16</v>
      </c>
      <c r="I19" s="19" t="s">
        <v>40</v>
      </c>
      <c r="J19" s="19">
        <v>2</v>
      </c>
      <c r="K19" s="39">
        <v>0.40625</v>
      </c>
      <c r="L19" s="39">
        <v>0.44791666666666669</v>
      </c>
      <c r="N19" s="55"/>
      <c r="O19" s="55" t="str">
        <f>D22</f>
        <v>RANGERS DE LAVAL-NORD</v>
      </c>
      <c r="P19" s="55"/>
      <c r="R19" s="55"/>
      <c r="S19" s="55" t="str">
        <f>D23</f>
        <v>BRAVES DE LAVAL EST</v>
      </c>
      <c r="T19" s="55"/>
      <c r="V19" s="95"/>
      <c r="W19" s="102"/>
      <c r="X19" s="95"/>
      <c r="Y19" s="102"/>
      <c r="Z19" s="95"/>
    </row>
    <row r="20" spans="1:26" x14ac:dyDescent="0.25">
      <c r="A20" s="71" t="s">
        <v>35</v>
      </c>
      <c r="B20" s="55" t="s">
        <v>12</v>
      </c>
      <c r="C20" s="71">
        <v>2</v>
      </c>
      <c r="D20" s="124" t="s">
        <v>169</v>
      </c>
      <c r="F20" s="29" t="s">
        <v>8</v>
      </c>
      <c r="G20" s="30">
        <v>15</v>
      </c>
      <c r="H20" s="30" t="s">
        <v>16</v>
      </c>
      <c r="I20" s="30" t="s">
        <v>38</v>
      </c>
      <c r="J20" s="30">
        <v>3</v>
      </c>
      <c r="K20" s="31">
        <v>0.45833333333333331</v>
      </c>
      <c r="L20" s="31">
        <v>0.5</v>
      </c>
      <c r="N20" s="53"/>
      <c r="O20" s="53" t="str">
        <f>D36</f>
        <v>TORNADES BLEUES 2</v>
      </c>
      <c r="P20" s="53"/>
      <c r="R20" s="53"/>
      <c r="S20" s="53" t="str">
        <f>D33</f>
        <v>RED SOX DE LAVAL EST</v>
      </c>
      <c r="T20" s="53"/>
      <c r="V20" s="92"/>
      <c r="W20" s="99"/>
      <c r="X20" s="92"/>
      <c r="Y20" s="99"/>
      <c r="Z20" s="92"/>
    </row>
    <row r="21" spans="1:26" x14ac:dyDescent="0.25">
      <c r="A21" s="71" t="s">
        <v>35</v>
      </c>
      <c r="B21" s="55" t="s">
        <v>12</v>
      </c>
      <c r="C21" s="71">
        <v>3</v>
      </c>
      <c r="D21" s="124" t="s">
        <v>176</v>
      </c>
      <c r="F21" s="20" t="s">
        <v>8</v>
      </c>
      <c r="G21" s="19">
        <v>16</v>
      </c>
      <c r="H21" s="19" t="s">
        <v>16</v>
      </c>
      <c r="I21" s="19" t="s">
        <v>39</v>
      </c>
      <c r="J21" s="19">
        <v>3</v>
      </c>
      <c r="K21" s="39">
        <v>0.45833333333333331</v>
      </c>
      <c r="L21" s="39">
        <v>0.5</v>
      </c>
      <c r="N21" s="57"/>
      <c r="O21" s="57" t="str">
        <f>D34</f>
        <v>CARDINALS DE LAVAL EST</v>
      </c>
      <c r="P21" s="57"/>
      <c r="R21" s="57"/>
      <c r="S21" s="57" t="str">
        <f>D35</f>
        <v>ASTROS DE LAVAL EST</v>
      </c>
      <c r="T21" s="57"/>
      <c r="V21" s="95"/>
      <c r="W21" s="102"/>
      <c r="X21" s="95"/>
      <c r="Y21" s="102"/>
      <c r="Z21" s="95"/>
    </row>
    <row r="22" spans="1:26" x14ac:dyDescent="0.25">
      <c r="A22" s="71" t="s">
        <v>35</v>
      </c>
      <c r="B22" s="55" t="s">
        <v>12</v>
      </c>
      <c r="C22" s="71">
        <v>4</v>
      </c>
      <c r="D22" s="124" t="s">
        <v>178</v>
      </c>
      <c r="F22" s="34" t="s">
        <v>8</v>
      </c>
      <c r="G22" s="35">
        <v>17</v>
      </c>
      <c r="H22" s="35" t="s">
        <v>16</v>
      </c>
      <c r="I22" s="35" t="s">
        <v>40</v>
      </c>
      <c r="J22" s="35">
        <v>3</v>
      </c>
      <c r="K22" s="36">
        <v>0.45833333333333331</v>
      </c>
      <c r="L22" s="36">
        <v>0.5</v>
      </c>
      <c r="N22" s="61"/>
      <c r="O22" s="61" t="str">
        <f>D17</f>
        <v>A'S DE LAVAL-NORD</v>
      </c>
      <c r="P22" s="61"/>
      <c r="R22" s="61"/>
      <c r="S22" s="61" t="str">
        <f>D18</f>
        <v xml:space="preserve">FAUCONS DE VIMONT-AUTEUIL </v>
      </c>
      <c r="T22" s="61"/>
      <c r="V22" s="93"/>
      <c r="W22" s="100"/>
      <c r="X22" s="93"/>
      <c r="Y22" s="100"/>
      <c r="Z22" s="93"/>
    </row>
    <row r="23" spans="1:26" x14ac:dyDescent="0.25">
      <c r="A23" s="73" t="s">
        <v>35</v>
      </c>
      <c r="B23" s="74" t="s">
        <v>12</v>
      </c>
      <c r="C23" s="73">
        <v>5</v>
      </c>
      <c r="D23" s="125" t="s">
        <v>179</v>
      </c>
      <c r="F23" s="20" t="s">
        <v>8</v>
      </c>
      <c r="G23" s="19">
        <v>18</v>
      </c>
      <c r="H23" s="19" t="s">
        <v>16</v>
      </c>
      <c r="I23" s="19" t="s">
        <v>38</v>
      </c>
      <c r="J23" s="19">
        <v>4</v>
      </c>
      <c r="K23" s="39">
        <v>0.51041666666666696</v>
      </c>
      <c r="L23" s="39">
        <v>0.55208333333333304</v>
      </c>
      <c r="N23" s="55"/>
      <c r="O23" s="55" t="str">
        <f>D23</f>
        <v>BRAVES DE LAVAL EST</v>
      </c>
      <c r="P23" s="55"/>
      <c r="R23" s="55"/>
      <c r="S23" s="55" t="str">
        <f>D20</f>
        <v>TORNADES NOIRES</v>
      </c>
      <c r="T23" s="55"/>
      <c r="V23" s="95"/>
      <c r="W23" s="102"/>
      <c r="X23" s="95"/>
      <c r="Y23" s="102"/>
      <c r="Z23" s="95"/>
    </row>
    <row r="24" spans="1:26" x14ac:dyDescent="0.25">
      <c r="D24" s="126"/>
      <c r="F24" s="20" t="s">
        <v>8</v>
      </c>
      <c r="G24" s="19">
        <v>19</v>
      </c>
      <c r="H24" s="19" t="s">
        <v>16</v>
      </c>
      <c r="I24" s="19" t="s">
        <v>39</v>
      </c>
      <c r="J24" s="19">
        <v>4</v>
      </c>
      <c r="K24" s="39">
        <v>0.51041666666666696</v>
      </c>
      <c r="L24" s="39">
        <v>0.55208333333333304</v>
      </c>
      <c r="N24" s="55"/>
      <c r="O24" s="55" t="str">
        <f>D21</f>
        <v>TIGERS DE DELTA</v>
      </c>
      <c r="P24" s="55"/>
      <c r="R24" s="55"/>
      <c r="S24" s="55" t="str">
        <f>D22</f>
        <v>RANGERS DE LAVAL-NORD</v>
      </c>
      <c r="T24" s="55"/>
      <c r="V24" s="95"/>
      <c r="W24" s="102"/>
      <c r="X24" s="95"/>
      <c r="Y24" s="102"/>
      <c r="Z24" s="95"/>
    </row>
    <row r="25" spans="1:26" x14ac:dyDescent="0.25">
      <c r="D25" s="126"/>
      <c r="F25" s="34" t="s">
        <v>8</v>
      </c>
      <c r="G25" s="35">
        <v>20</v>
      </c>
      <c r="H25" s="35" t="s">
        <v>16</v>
      </c>
      <c r="I25" s="35" t="s">
        <v>40</v>
      </c>
      <c r="J25" s="35">
        <v>4</v>
      </c>
      <c r="K25" s="36">
        <v>0.51041666666666696</v>
      </c>
      <c r="L25" s="36">
        <v>0.55208333333333304</v>
      </c>
      <c r="N25" s="45"/>
      <c r="O25" s="178" t="str">
        <f>D30</f>
        <v>MARINERS DE LAVAL EST</v>
      </c>
      <c r="P25" s="178"/>
      <c r="Q25" s="181"/>
      <c r="R25" s="178"/>
      <c r="S25" s="178" t="str">
        <f>D31</f>
        <v>VAUTOURS DE VIMONT-AUTEUIL</v>
      </c>
      <c r="T25" s="45"/>
      <c r="V25" s="93"/>
      <c r="W25" s="100"/>
      <c r="X25" s="93"/>
      <c r="Y25" s="100"/>
      <c r="Z25" s="93"/>
    </row>
    <row r="26" spans="1:26" x14ac:dyDescent="0.25">
      <c r="A26" s="84" t="s">
        <v>83</v>
      </c>
      <c r="D26" s="126"/>
      <c r="F26" s="29" t="s">
        <v>8</v>
      </c>
      <c r="G26" s="30">
        <v>21</v>
      </c>
      <c r="H26" s="30" t="s">
        <v>16</v>
      </c>
      <c r="I26" s="30" t="s">
        <v>38</v>
      </c>
      <c r="J26" s="30">
        <v>5</v>
      </c>
      <c r="K26" s="31">
        <v>0.5625</v>
      </c>
      <c r="L26" s="31">
        <v>0.60416666666666596</v>
      </c>
      <c r="N26" s="43"/>
      <c r="O26" s="43" t="str">
        <f>D14</f>
        <v>PADRES DE DELTA</v>
      </c>
      <c r="P26" s="43"/>
      <c r="R26" s="43"/>
      <c r="S26" s="43" t="str">
        <f>D16</f>
        <v>BREWERS DE DELTA</v>
      </c>
      <c r="T26" s="43"/>
      <c r="V26" s="92"/>
      <c r="W26" s="99"/>
      <c r="X26" s="92"/>
      <c r="Y26" s="99"/>
      <c r="Z26" s="92"/>
    </row>
    <row r="27" spans="1:26" x14ac:dyDescent="0.25">
      <c r="A27" s="41" t="s">
        <v>36</v>
      </c>
      <c r="B27" s="32" t="s">
        <v>12</v>
      </c>
      <c r="C27" s="41">
        <v>1</v>
      </c>
      <c r="D27" s="127" t="s">
        <v>180</v>
      </c>
      <c r="F27" s="20" t="s">
        <v>8</v>
      </c>
      <c r="G27" s="19">
        <v>22</v>
      </c>
      <c r="H27" s="19" t="s">
        <v>16</v>
      </c>
      <c r="I27" s="19" t="s">
        <v>39</v>
      </c>
      <c r="J27" s="19">
        <v>5</v>
      </c>
      <c r="K27" s="39">
        <v>0.5625</v>
      </c>
      <c r="L27" s="39">
        <v>0.60416666666666596</v>
      </c>
      <c r="N27" s="47"/>
      <c r="O27" s="47" t="str">
        <f>D15</f>
        <v>TORNADES ROUGES</v>
      </c>
      <c r="P27" s="47"/>
      <c r="R27" s="47"/>
      <c r="S27" s="47" t="str">
        <f>D17</f>
        <v>A'S DE LAVAL-NORD</v>
      </c>
      <c r="T27" s="47"/>
      <c r="V27" s="95"/>
      <c r="W27" s="102"/>
      <c r="X27" s="95"/>
      <c r="Y27" s="102"/>
      <c r="Z27" s="95"/>
    </row>
    <row r="28" spans="1:26" x14ac:dyDescent="0.25">
      <c r="A28" s="44" t="s">
        <v>36</v>
      </c>
      <c r="B28" s="45" t="s">
        <v>12</v>
      </c>
      <c r="C28" s="44">
        <v>2</v>
      </c>
      <c r="D28" s="128" t="s">
        <v>188</v>
      </c>
      <c r="F28" s="34" t="s">
        <v>8</v>
      </c>
      <c r="G28" s="35">
        <v>23</v>
      </c>
      <c r="H28" s="35" t="s">
        <v>16</v>
      </c>
      <c r="I28" s="35" t="s">
        <v>40</v>
      </c>
      <c r="J28" s="35">
        <v>5</v>
      </c>
      <c r="K28" s="36">
        <v>0.5625</v>
      </c>
      <c r="L28" s="36">
        <v>0.60416666666666596</v>
      </c>
      <c r="N28" s="49"/>
      <c r="O28" s="49" t="str">
        <f>D32</f>
        <v>ROYALS DE LAVAL-NORD</v>
      </c>
      <c r="P28" s="49"/>
      <c r="R28" s="49"/>
      <c r="S28" s="49" t="str">
        <f>D34</f>
        <v>CARDINALS DE LAVAL EST</v>
      </c>
      <c r="T28" s="49"/>
      <c r="V28" s="93"/>
      <c r="W28" s="100"/>
      <c r="X28" s="93"/>
      <c r="Y28" s="100"/>
      <c r="Z28" s="93"/>
    </row>
    <row r="29" spans="1:26" x14ac:dyDescent="0.25">
      <c r="A29" s="44" t="s">
        <v>36</v>
      </c>
      <c r="B29" s="45" t="s">
        <v>12</v>
      </c>
      <c r="C29" s="44">
        <v>3</v>
      </c>
      <c r="D29" s="128" t="s">
        <v>183</v>
      </c>
      <c r="F29" s="29" t="s">
        <v>8</v>
      </c>
      <c r="G29" s="30">
        <v>24</v>
      </c>
      <c r="H29" s="30" t="s">
        <v>16</v>
      </c>
      <c r="I29" s="30" t="s">
        <v>38</v>
      </c>
      <c r="J29" s="30">
        <v>6</v>
      </c>
      <c r="K29" s="31">
        <v>0.61458333333333404</v>
      </c>
      <c r="L29" s="31">
        <v>0.65625</v>
      </c>
      <c r="N29" s="45"/>
      <c r="O29" s="178" t="str">
        <f>D27</f>
        <v>WHITE SOX DE LAVAL EST</v>
      </c>
      <c r="P29" s="178"/>
      <c r="Q29" s="181"/>
      <c r="R29" s="178"/>
      <c r="S29" s="178" t="str">
        <f>D29</f>
        <v>METS DE LAVAL-NORD</v>
      </c>
      <c r="T29" s="45"/>
      <c r="V29" s="92"/>
      <c r="W29" s="99"/>
      <c r="X29" s="92"/>
      <c r="Y29" s="99"/>
      <c r="Z29" s="92"/>
    </row>
    <row r="30" spans="1:26" x14ac:dyDescent="0.25">
      <c r="A30" s="44" t="s">
        <v>36</v>
      </c>
      <c r="B30" s="45" t="s">
        <v>12</v>
      </c>
      <c r="C30" s="44">
        <v>4</v>
      </c>
      <c r="D30" s="128" t="s">
        <v>185</v>
      </c>
      <c r="F30" s="20" t="s">
        <v>8</v>
      </c>
      <c r="G30" s="19">
        <v>25</v>
      </c>
      <c r="H30" s="19" t="s">
        <v>16</v>
      </c>
      <c r="I30" s="19" t="s">
        <v>39</v>
      </c>
      <c r="J30" s="19">
        <v>6</v>
      </c>
      <c r="K30" s="39">
        <v>0.61458333333333404</v>
      </c>
      <c r="L30" s="39">
        <v>0.65625</v>
      </c>
      <c r="N30" s="45"/>
      <c r="O30" s="45" t="str">
        <f>D28</f>
        <v>aaaaa</v>
      </c>
      <c r="P30" s="45"/>
      <c r="R30" s="45"/>
      <c r="S30" s="45" t="str">
        <f>D30</f>
        <v>MARINERS DE LAVAL EST</v>
      </c>
      <c r="T30" s="45"/>
      <c r="V30" s="95"/>
      <c r="W30" s="102"/>
      <c r="X30" s="95"/>
      <c r="Y30" s="102"/>
      <c r="Z30" s="95"/>
    </row>
    <row r="31" spans="1:26" x14ac:dyDescent="0.25">
      <c r="A31" s="50" t="s">
        <v>36</v>
      </c>
      <c r="B31" s="37" t="s">
        <v>12</v>
      </c>
      <c r="C31" s="50">
        <v>5</v>
      </c>
      <c r="D31" s="129" t="s">
        <v>159</v>
      </c>
      <c r="F31" s="34" t="s">
        <v>8</v>
      </c>
      <c r="G31" s="35">
        <v>26</v>
      </c>
      <c r="H31" s="35" t="s">
        <v>16</v>
      </c>
      <c r="I31" s="35" t="s">
        <v>40</v>
      </c>
      <c r="J31" s="35">
        <v>6</v>
      </c>
      <c r="K31" s="36">
        <v>0.61458333333333404</v>
      </c>
      <c r="L31" s="36">
        <v>0.65625</v>
      </c>
      <c r="N31" s="74"/>
      <c r="O31" s="74" t="str">
        <f>D19</f>
        <v>EXPOS DE LAVAL-NORD</v>
      </c>
      <c r="P31" s="74"/>
      <c r="R31" s="74"/>
      <c r="S31" s="74" t="str">
        <f>D21</f>
        <v>TIGERS DE DELTA</v>
      </c>
      <c r="T31" s="74"/>
      <c r="V31" s="93"/>
      <c r="W31" s="100"/>
      <c r="X31" s="93"/>
      <c r="Y31" s="100"/>
      <c r="Z31" s="93"/>
    </row>
    <row r="32" spans="1:26" x14ac:dyDescent="0.25">
      <c r="A32" s="52" t="s">
        <v>37</v>
      </c>
      <c r="B32" s="53" t="s">
        <v>12</v>
      </c>
      <c r="C32" s="52">
        <v>1</v>
      </c>
      <c r="D32" s="130" t="s">
        <v>181</v>
      </c>
      <c r="F32" s="29" t="s">
        <v>8</v>
      </c>
      <c r="G32" s="30">
        <v>27</v>
      </c>
      <c r="H32" s="30" t="s">
        <v>16</v>
      </c>
      <c r="I32" s="30" t="s">
        <v>38</v>
      </c>
      <c r="J32" s="30">
        <v>7</v>
      </c>
      <c r="K32" s="31">
        <v>0.66666666666666696</v>
      </c>
      <c r="L32" s="31">
        <v>0.70833333333333304</v>
      </c>
      <c r="N32" s="53"/>
      <c r="O32" s="53" t="str">
        <f>D33</f>
        <v>RED SOX DE LAVAL EST</v>
      </c>
      <c r="P32" s="53"/>
      <c r="R32" s="53"/>
      <c r="S32" s="53" t="str">
        <f>D35</f>
        <v>ASTROS DE LAVAL EST</v>
      </c>
      <c r="T32" s="53"/>
      <c r="V32" s="92"/>
      <c r="W32" s="99"/>
      <c r="X32" s="92"/>
      <c r="Y32" s="99"/>
      <c r="Z32" s="92"/>
    </row>
    <row r="33" spans="1:26" x14ac:dyDescent="0.25">
      <c r="A33" s="56" t="s">
        <v>37</v>
      </c>
      <c r="B33" s="57" t="s">
        <v>12</v>
      </c>
      <c r="C33" s="56">
        <v>2</v>
      </c>
      <c r="D33" s="131" t="s">
        <v>182</v>
      </c>
      <c r="F33" s="20" t="s">
        <v>8</v>
      </c>
      <c r="G33" s="19">
        <v>28</v>
      </c>
      <c r="H33" s="19" t="s">
        <v>16</v>
      </c>
      <c r="I33" s="19" t="s">
        <v>39</v>
      </c>
      <c r="J33" s="19">
        <v>7</v>
      </c>
      <c r="K33" s="39">
        <v>0.66666666666666696</v>
      </c>
      <c r="L33" s="39">
        <v>0.70833333333333304</v>
      </c>
      <c r="N33" s="57"/>
      <c r="O33" s="57" t="str">
        <f>D36</f>
        <v>TORNADES BLEUES 2</v>
      </c>
      <c r="P33" s="57"/>
      <c r="R33" s="57"/>
      <c r="S33" s="57" t="str">
        <f>D32</f>
        <v>ROYALS DE LAVAL-NORD</v>
      </c>
      <c r="T33" s="57"/>
      <c r="V33" s="95"/>
      <c r="W33" s="102"/>
      <c r="X33" s="95"/>
      <c r="Y33" s="102"/>
      <c r="Z33" s="95"/>
    </row>
    <row r="34" spans="1:26" x14ac:dyDescent="0.25">
      <c r="A34" s="56" t="s">
        <v>37</v>
      </c>
      <c r="B34" s="57" t="s">
        <v>12</v>
      </c>
      <c r="C34" s="56">
        <v>3</v>
      </c>
      <c r="D34" s="131" t="s">
        <v>184</v>
      </c>
      <c r="F34" s="34" t="s">
        <v>8</v>
      </c>
      <c r="G34" s="35">
        <v>29</v>
      </c>
      <c r="H34" s="35" t="s">
        <v>16</v>
      </c>
      <c r="I34" s="35" t="s">
        <v>40</v>
      </c>
      <c r="J34" s="35">
        <v>7</v>
      </c>
      <c r="K34" s="36">
        <v>0.66666666666666696</v>
      </c>
      <c r="L34" s="36">
        <v>0.70833333333333304</v>
      </c>
      <c r="N34" s="61"/>
      <c r="O34" s="61" t="str">
        <f>D18</f>
        <v xml:space="preserve">FAUCONS DE VIMONT-AUTEUIL </v>
      </c>
      <c r="P34" s="61"/>
      <c r="R34" s="61"/>
      <c r="S34" s="61" t="str">
        <f>D14</f>
        <v>PADRES DE DELTA</v>
      </c>
      <c r="T34" s="61"/>
      <c r="V34" s="93"/>
      <c r="W34" s="100"/>
      <c r="X34" s="93"/>
      <c r="Y34" s="100"/>
      <c r="Z34" s="93"/>
    </row>
    <row r="35" spans="1:26" x14ac:dyDescent="0.25">
      <c r="A35" s="56" t="s">
        <v>37</v>
      </c>
      <c r="B35" s="57" t="s">
        <v>12</v>
      </c>
      <c r="C35" s="56">
        <v>4</v>
      </c>
      <c r="D35" s="131" t="s">
        <v>186</v>
      </c>
      <c r="F35" s="29" t="s">
        <v>8</v>
      </c>
      <c r="G35" s="30">
        <v>30</v>
      </c>
      <c r="H35" s="30" t="s">
        <v>16</v>
      </c>
      <c r="I35" s="30" t="s">
        <v>38</v>
      </c>
      <c r="J35" s="30">
        <v>8</v>
      </c>
      <c r="K35" s="31">
        <v>0.71875</v>
      </c>
      <c r="L35" s="31">
        <v>0.76041666666666696</v>
      </c>
      <c r="N35" s="69"/>
      <c r="O35" s="69" t="str">
        <f>D20</f>
        <v>TORNADES NOIRES</v>
      </c>
      <c r="P35" s="69"/>
      <c r="R35" s="69"/>
      <c r="S35" s="69" t="str">
        <f>D22</f>
        <v>RANGERS DE LAVAL-NORD</v>
      </c>
      <c r="T35" s="69"/>
      <c r="V35" s="92"/>
      <c r="W35" s="99"/>
      <c r="X35" s="92"/>
      <c r="Y35" s="99"/>
      <c r="Z35" s="92"/>
    </row>
    <row r="36" spans="1:26" x14ac:dyDescent="0.25">
      <c r="A36" s="59" t="s">
        <v>37</v>
      </c>
      <c r="B36" s="49" t="s">
        <v>12</v>
      </c>
      <c r="C36" s="59">
        <v>5</v>
      </c>
      <c r="D36" s="132" t="s">
        <v>171</v>
      </c>
      <c r="F36" s="20" t="s">
        <v>8</v>
      </c>
      <c r="G36" s="19">
        <v>31</v>
      </c>
      <c r="H36" s="19" t="s">
        <v>16</v>
      </c>
      <c r="I36" s="19" t="s">
        <v>39</v>
      </c>
      <c r="J36" s="19">
        <v>8</v>
      </c>
      <c r="K36" s="39">
        <v>0.71875</v>
      </c>
      <c r="L36" s="39">
        <v>0.76041666666666696</v>
      </c>
      <c r="N36" s="55"/>
      <c r="O36" s="55" t="str">
        <f>D23</f>
        <v>BRAVES DE LAVAL EST</v>
      </c>
      <c r="P36" s="55"/>
      <c r="R36" s="55"/>
      <c r="S36" s="55" t="str">
        <f>D19</f>
        <v>EXPOS DE LAVAL-NORD</v>
      </c>
      <c r="T36" s="55"/>
      <c r="V36" s="95"/>
      <c r="W36" s="102"/>
      <c r="X36" s="95"/>
      <c r="Y36" s="102"/>
      <c r="Z36" s="95"/>
    </row>
    <row r="37" spans="1:26" x14ac:dyDescent="0.25">
      <c r="D37" s="126"/>
      <c r="F37" s="34" t="s">
        <v>8</v>
      </c>
      <c r="G37" s="35">
        <v>32</v>
      </c>
      <c r="H37" s="35" t="s">
        <v>16</v>
      </c>
      <c r="I37" s="35" t="s">
        <v>40</v>
      </c>
      <c r="J37" s="35">
        <v>8</v>
      </c>
      <c r="K37" s="36">
        <v>0.71875</v>
      </c>
      <c r="L37" s="36">
        <v>0.76041666666666696</v>
      </c>
      <c r="N37" s="37"/>
      <c r="O37" s="37" t="str">
        <f>D31</f>
        <v>VAUTOURS DE VIMONT-AUTEUIL</v>
      </c>
      <c r="P37" s="37"/>
      <c r="R37" s="37"/>
      <c r="S37" s="37" t="str">
        <f>D27</f>
        <v>WHITE SOX DE LAVAL EST</v>
      </c>
      <c r="T37" s="37"/>
      <c r="V37" s="93"/>
      <c r="W37" s="100"/>
      <c r="X37" s="93"/>
      <c r="Y37" s="100"/>
      <c r="Z37" s="93"/>
    </row>
    <row r="38" spans="1:26" x14ac:dyDescent="0.25">
      <c r="D38" s="126"/>
      <c r="V38" s="96"/>
      <c r="W38" s="153"/>
      <c r="X38" s="153"/>
      <c r="Y38" s="153"/>
      <c r="Z38" s="96"/>
    </row>
    <row r="39" spans="1:26" x14ac:dyDescent="0.25">
      <c r="I39" s="20"/>
      <c r="J39" s="20"/>
      <c r="K39" s="20"/>
      <c r="N39" s="39"/>
      <c r="O39" s="39"/>
      <c r="P39" s="39"/>
      <c r="R39" s="39"/>
      <c r="S39" s="39"/>
      <c r="T39" s="39"/>
    </row>
    <row r="40" spans="1:26" x14ac:dyDescent="0.25">
      <c r="F40" s="82" t="s">
        <v>75</v>
      </c>
      <c r="I40" s="20"/>
      <c r="J40" s="20"/>
      <c r="K40" s="20"/>
      <c r="N40" s="39"/>
      <c r="O40" s="39"/>
      <c r="P40" s="39"/>
      <c r="R40" s="39"/>
      <c r="S40" s="39"/>
      <c r="T40" s="39"/>
    </row>
    <row r="41" spans="1:26" ht="24.75" customHeight="1" x14ac:dyDescent="0.25">
      <c r="F41" s="134" t="s">
        <v>146</v>
      </c>
      <c r="I41" s="20"/>
      <c r="J41" s="20"/>
      <c r="K41" s="20"/>
      <c r="N41" s="39"/>
      <c r="O41" s="39"/>
      <c r="P41" s="39"/>
      <c r="R41" s="39"/>
      <c r="S41" s="39"/>
      <c r="T41" s="39"/>
    </row>
    <row r="42" spans="1:26" x14ac:dyDescent="0.25">
      <c r="D42" s="135" t="s">
        <v>82</v>
      </c>
      <c r="F42" s="29" t="s">
        <v>8</v>
      </c>
      <c r="G42" s="30" t="s">
        <v>147</v>
      </c>
      <c r="H42" s="30" t="s">
        <v>53</v>
      </c>
      <c r="I42" s="30" t="s">
        <v>38</v>
      </c>
      <c r="J42" s="30">
        <v>1</v>
      </c>
      <c r="K42" s="31">
        <v>0.35416666666666669</v>
      </c>
      <c r="L42" s="31">
        <v>0.39583333333333331</v>
      </c>
      <c r="N42" s="43"/>
      <c r="O42" s="43" t="s">
        <v>151</v>
      </c>
      <c r="P42" s="43"/>
      <c r="R42" s="43"/>
      <c r="S42" s="43" t="s">
        <v>155</v>
      </c>
      <c r="T42" s="43"/>
      <c r="V42" s="92"/>
      <c r="W42" s="99"/>
      <c r="X42" s="92"/>
      <c r="Y42" s="99"/>
      <c r="Z42" s="92"/>
    </row>
    <row r="43" spans="1:26" x14ac:dyDescent="0.25">
      <c r="D43" s="135" t="s">
        <v>82</v>
      </c>
      <c r="F43" s="34" t="s">
        <v>8</v>
      </c>
      <c r="G43" s="35" t="s">
        <v>148</v>
      </c>
      <c r="H43" s="35" t="s">
        <v>53</v>
      </c>
      <c r="I43" s="35" t="s">
        <v>39</v>
      </c>
      <c r="J43" s="35">
        <v>1</v>
      </c>
      <c r="K43" s="36">
        <v>0.35416666666666669</v>
      </c>
      <c r="L43" s="36">
        <v>0.39583333333333331</v>
      </c>
      <c r="N43" s="74"/>
      <c r="O43" s="74" t="s">
        <v>152</v>
      </c>
      <c r="P43" s="74"/>
      <c r="R43" s="74"/>
      <c r="S43" s="74" t="s">
        <v>156</v>
      </c>
      <c r="T43" s="74"/>
      <c r="V43" s="93"/>
      <c r="W43" s="100"/>
      <c r="X43" s="93"/>
      <c r="Y43" s="100"/>
      <c r="Z43" s="93"/>
    </row>
    <row r="44" spans="1:26" s="156" customFormat="1" x14ac:dyDescent="0.25">
      <c r="A44" s="155"/>
      <c r="C44" s="155"/>
      <c r="D44" s="157" t="s">
        <v>83</v>
      </c>
      <c r="F44" s="158" t="s">
        <v>8</v>
      </c>
      <c r="G44" s="159" t="s">
        <v>149</v>
      </c>
      <c r="H44" s="159" t="s">
        <v>53</v>
      </c>
      <c r="I44" s="159" t="s">
        <v>38</v>
      </c>
      <c r="J44" s="159">
        <v>2</v>
      </c>
      <c r="K44" s="160">
        <v>0.40625</v>
      </c>
      <c r="L44" s="160">
        <v>0.44791666666666669</v>
      </c>
      <c r="N44" s="168"/>
      <c r="O44" s="168" t="s">
        <v>153</v>
      </c>
      <c r="P44" s="168"/>
      <c r="R44" s="168"/>
      <c r="S44" s="168" t="s">
        <v>157</v>
      </c>
      <c r="T44" s="168"/>
      <c r="V44" s="161"/>
      <c r="W44" s="162"/>
      <c r="X44" s="161"/>
      <c r="Y44" s="162"/>
      <c r="Z44" s="161"/>
    </row>
    <row r="45" spans="1:26" s="156" customFormat="1" x14ac:dyDescent="0.25">
      <c r="A45" s="155"/>
      <c r="C45" s="155"/>
      <c r="D45" s="157" t="s">
        <v>83</v>
      </c>
      <c r="F45" s="163" t="s">
        <v>8</v>
      </c>
      <c r="G45" s="164" t="s">
        <v>150</v>
      </c>
      <c r="H45" s="164" t="s">
        <v>53</v>
      </c>
      <c r="I45" s="164" t="s">
        <v>39</v>
      </c>
      <c r="J45" s="164">
        <v>2</v>
      </c>
      <c r="K45" s="165">
        <v>0.40625</v>
      </c>
      <c r="L45" s="165">
        <v>0.44791666666666669</v>
      </c>
      <c r="N45" s="169"/>
      <c r="O45" s="169" t="s">
        <v>154</v>
      </c>
      <c r="P45" s="169"/>
      <c r="R45" s="169"/>
      <c r="S45" s="169" t="s">
        <v>158</v>
      </c>
      <c r="T45" s="169"/>
      <c r="V45" s="166"/>
      <c r="W45" s="167"/>
      <c r="X45" s="166"/>
      <c r="Y45" s="167"/>
      <c r="Z45" s="166"/>
    </row>
    <row r="46" spans="1:26" ht="24.75" customHeight="1" x14ac:dyDescent="0.25">
      <c r="F46" s="134" t="s">
        <v>145</v>
      </c>
      <c r="I46" s="20"/>
      <c r="J46" s="20"/>
      <c r="K46" s="20"/>
      <c r="N46" s="39"/>
      <c r="O46" s="39"/>
      <c r="P46" s="39"/>
      <c r="R46" s="39"/>
      <c r="S46" s="39"/>
      <c r="T46" s="39"/>
    </row>
    <row r="47" spans="1:26" x14ac:dyDescent="0.25">
      <c r="D47" s="135" t="s">
        <v>162</v>
      </c>
      <c r="F47" s="29" t="s">
        <v>8</v>
      </c>
      <c r="G47" s="30" t="s">
        <v>5</v>
      </c>
      <c r="H47" s="30" t="s">
        <v>53</v>
      </c>
      <c r="I47" s="30" t="s">
        <v>38</v>
      </c>
      <c r="J47" s="30">
        <v>1</v>
      </c>
      <c r="K47" s="31">
        <v>0.45833333333333331</v>
      </c>
      <c r="L47" s="31">
        <v>0.5</v>
      </c>
      <c r="N47" s="43"/>
      <c r="O47" s="43" t="s">
        <v>56</v>
      </c>
      <c r="P47" s="43"/>
      <c r="R47" s="69"/>
      <c r="S47" s="69" t="s">
        <v>164</v>
      </c>
      <c r="T47" s="69"/>
      <c r="V47" s="92"/>
      <c r="W47" s="99"/>
      <c r="X47" s="92"/>
      <c r="Y47" s="99"/>
      <c r="Z47" s="92"/>
    </row>
    <row r="48" spans="1:26" x14ac:dyDescent="0.25">
      <c r="D48" s="135" t="s">
        <v>162</v>
      </c>
      <c r="F48" s="34" t="s">
        <v>8</v>
      </c>
      <c r="G48" s="35" t="s">
        <v>6</v>
      </c>
      <c r="H48" s="35" t="s">
        <v>53</v>
      </c>
      <c r="I48" s="35" t="s">
        <v>39</v>
      </c>
      <c r="J48" s="35">
        <v>1</v>
      </c>
      <c r="K48" s="36">
        <v>0.45833333333333331</v>
      </c>
      <c r="L48" s="36">
        <v>0.5</v>
      </c>
      <c r="N48" s="74"/>
      <c r="O48" s="74" t="s">
        <v>57</v>
      </c>
      <c r="P48" s="74"/>
      <c r="R48" s="61"/>
      <c r="S48" s="61" t="s">
        <v>165</v>
      </c>
      <c r="T48" s="61"/>
      <c r="V48" s="93"/>
      <c r="W48" s="100"/>
      <c r="X48" s="93"/>
      <c r="Y48" s="100"/>
      <c r="Z48" s="93"/>
    </row>
    <row r="49" spans="1:26" s="156" customFormat="1" x14ac:dyDescent="0.25">
      <c r="A49" s="155"/>
      <c r="C49" s="155"/>
      <c r="D49" s="157" t="s">
        <v>163</v>
      </c>
      <c r="F49" s="158" t="s">
        <v>8</v>
      </c>
      <c r="G49" s="159" t="s">
        <v>77</v>
      </c>
      <c r="H49" s="159" t="s">
        <v>53</v>
      </c>
      <c r="I49" s="159" t="s">
        <v>38</v>
      </c>
      <c r="J49" s="159">
        <v>2</v>
      </c>
      <c r="K49" s="160">
        <v>0.51041666666666696</v>
      </c>
      <c r="L49" s="160">
        <v>0.55208333333333304</v>
      </c>
      <c r="N49" s="168"/>
      <c r="O49" s="168" t="s">
        <v>58</v>
      </c>
      <c r="P49" s="168"/>
      <c r="R49" s="171"/>
      <c r="S49" s="171" t="s">
        <v>167</v>
      </c>
      <c r="T49" s="171"/>
      <c r="V49" s="161"/>
      <c r="W49" s="162"/>
      <c r="X49" s="161"/>
      <c r="Y49" s="162"/>
      <c r="Z49" s="161"/>
    </row>
    <row r="50" spans="1:26" s="156" customFormat="1" x14ac:dyDescent="0.25">
      <c r="A50" s="155"/>
      <c r="C50" s="155"/>
      <c r="D50" s="157" t="s">
        <v>163</v>
      </c>
      <c r="F50" s="163" t="s">
        <v>8</v>
      </c>
      <c r="G50" s="164" t="s">
        <v>78</v>
      </c>
      <c r="H50" s="164" t="s">
        <v>53</v>
      </c>
      <c r="I50" s="164" t="s">
        <v>39</v>
      </c>
      <c r="J50" s="164">
        <v>2</v>
      </c>
      <c r="K50" s="165">
        <v>0.51041666666666696</v>
      </c>
      <c r="L50" s="165">
        <v>0.55208333333333304</v>
      </c>
      <c r="N50" s="169"/>
      <c r="O50" s="169" t="s">
        <v>59</v>
      </c>
      <c r="P50" s="169"/>
      <c r="R50" s="170"/>
      <c r="S50" s="170" t="s">
        <v>166</v>
      </c>
      <c r="T50" s="170"/>
      <c r="V50" s="166"/>
      <c r="W50" s="167"/>
      <c r="X50" s="166"/>
      <c r="Y50" s="167"/>
      <c r="Z50" s="166"/>
    </row>
    <row r="51" spans="1:26" hidden="1" x14ac:dyDescent="0.25">
      <c r="N51" s="108"/>
      <c r="O51" s="113">
        <v>1</v>
      </c>
      <c r="P51" s="119">
        <v>2</v>
      </c>
    </row>
    <row r="52" spans="1:26" ht="15.75" hidden="1" thickBot="1" x14ac:dyDescent="0.3">
      <c r="N52" s="111"/>
      <c r="O52" s="112">
        <v>3</v>
      </c>
      <c r="P52" s="116">
        <v>5</v>
      </c>
    </row>
    <row r="53" spans="1:26" hidden="1" x14ac:dyDescent="0.25">
      <c r="N53" s="108"/>
      <c r="O53" s="109">
        <v>3</v>
      </c>
      <c r="P53" s="110">
        <v>4</v>
      </c>
    </row>
    <row r="54" spans="1:26" ht="15.75" hidden="1" thickBot="1" x14ac:dyDescent="0.3">
      <c r="N54" s="111"/>
      <c r="O54" s="115">
        <v>5</v>
      </c>
      <c r="P54" s="118">
        <v>2</v>
      </c>
    </row>
    <row r="55" spans="1:26" hidden="1" x14ac:dyDescent="0.25">
      <c r="N55" s="108"/>
      <c r="O55" s="113">
        <v>1</v>
      </c>
      <c r="P55" s="110">
        <v>3</v>
      </c>
    </row>
    <row r="56" spans="1:26" ht="15.75" hidden="1" thickBot="1" x14ac:dyDescent="0.3">
      <c r="N56" s="111"/>
      <c r="O56" s="112">
        <v>4</v>
      </c>
      <c r="P56" s="116">
        <v>5</v>
      </c>
    </row>
    <row r="57" spans="1:26" hidden="1" x14ac:dyDescent="0.25">
      <c r="N57" s="108"/>
      <c r="O57" s="117">
        <v>2</v>
      </c>
      <c r="P57" s="110">
        <v>4</v>
      </c>
    </row>
    <row r="58" spans="1:26" ht="15.75" hidden="1" thickBot="1" x14ac:dyDescent="0.3">
      <c r="N58" s="111"/>
      <c r="O58" s="115">
        <v>5</v>
      </c>
      <c r="P58" s="114">
        <v>1</v>
      </c>
    </row>
    <row r="59" spans="1:26" hidden="1" x14ac:dyDescent="0.25"/>
    <row r="60" spans="1:26" hidden="1" x14ac:dyDescent="0.25"/>
    <row r="61" spans="1:26" hidden="1" x14ac:dyDescent="0.25"/>
    <row r="62" spans="1:26" hidden="1" x14ac:dyDescent="0.25"/>
    <row r="63" spans="1:26" s="19" customFormat="1" hidden="1" x14ac:dyDescent="0.25">
      <c r="B63" s="20"/>
      <c r="D63" s="21"/>
      <c r="E63" s="20"/>
      <c r="F63" s="20"/>
      <c r="M63" s="20"/>
      <c r="Q63" s="20"/>
      <c r="U63" s="20"/>
      <c r="V63" s="76"/>
      <c r="W63" s="76"/>
      <c r="X63" s="76"/>
      <c r="Y63" s="76"/>
      <c r="Z63" s="76"/>
    </row>
    <row r="64" spans="1:26" ht="24" customHeight="1" x14ac:dyDescent="0.25">
      <c r="F64" s="134" t="s">
        <v>144</v>
      </c>
      <c r="K64" s="39"/>
      <c r="L64" s="39"/>
      <c r="N64" s="20"/>
      <c r="O64" s="21"/>
      <c r="P64" s="20"/>
      <c r="R64" s="20"/>
      <c r="S64" s="20"/>
      <c r="T64" s="20"/>
      <c r="V64" s="154"/>
      <c r="W64" s="154"/>
      <c r="X64" s="154"/>
      <c r="Y64" s="154"/>
      <c r="Z64" s="154"/>
    </row>
    <row r="65" spans="1:26" x14ac:dyDescent="0.25">
      <c r="D65" s="135" t="s">
        <v>160</v>
      </c>
      <c r="F65" s="85" t="s">
        <v>8</v>
      </c>
      <c r="G65" s="30" t="s">
        <v>7</v>
      </c>
      <c r="H65" s="86" t="s">
        <v>53</v>
      </c>
      <c r="I65" s="86" t="s">
        <v>38</v>
      </c>
      <c r="J65" s="86">
        <v>4</v>
      </c>
      <c r="K65" s="87">
        <v>0.57291666666666663</v>
      </c>
      <c r="L65" s="87">
        <v>0.625</v>
      </c>
      <c r="M65" s="88"/>
      <c r="N65" s="85"/>
      <c r="O65" s="29" t="s">
        <v>70</v>
      </c>
      <c r="P65" s="29"/>
      <c r="R65" s="29"/>
      <c r="S65" s="29" t="s">
        <v>71</v>
      </c>
      <c r="T65" s="77"/>
      <c r="U65" s="83"/>
      <c r="V65" s="92"/>
      <c r="W65" s="99"/>
      <c r="X65" s="92"/>
      <c r="Y65" s="99"/>
      <c r="Z65" s="92"/>
    </row>
    <row r="66" spans="1:26" s="156" customFormat="1" x14ac:dyDescent="0.25">
      <c r="A66" s="155"/>
      <c r="C66" s="155"/>
      <c r="D66" s="157" t="s">
        <v>161</v>
      </c>
      <c r="F66" s="163" t="s">
        <v>8</v>
      </c>
      <c r="G66" s="164" t="s">
        <v>79</v>
      </c>
      <c r="H66" s="164" t="s">
        <v>53</v>
      </c>
      <c r="I66" s="164" t="s">
        <v>39</v>
      </c>
      <c r="J66" s="164">
        <v>4</v>
      </c>
      <c r="K66" s="165">
        <v>0.57291666666666663</v>
      </c>
      <c r="L66" s="165">
        <v>0.625</v>
      </c>
      <c r="N66" s="163"/>
      <c r="O66" s="163" t="s">
        <v>84</v>
      </c>
      <c r="P66" s="163"/>
      <c r="R66" s="163"/>
      <c r="S66" s="163" t="s">
        <v>85</v>
      </c>
      <c r="T66" s="163"/>
      <c r="V66" s="166"/>
      <c r="W66" s="167"/>
      <c r="X66" s="166"/>
      <c r="Y66" s="167"/>
      <c r="Z66" s="166"/>
    </row>
  </sheetData>
  <mergeCells count="1">
    <mergeCell ref="K2:L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51DD-31F9-4178-BEC9-5499126A29B8}">
  <dimension ref="A2:V50"/>
  <sheetViews>
    <sheetView zoomScale="80" zoomScaleNormal="80" workbookViewId="0">
      <selection activeCell="S43" sqref="S43"/>
    </sheetView>
  </sheetViews>
  <sheetFormatPr defaultRowHeight="15" x14ac:dyDescent="0.25"/>
  <cols>
    <col min="1" max="1" width="12.7109375" style="19" customWidth="1"/>
    <col min="2" max="2" width="7.42578125" style="20" bestFit="1" customWidth="1"/>
    <col min="3" max="3" width="5" style="19" customWidth="1"/>
    <col min="4" max="4" width="23.5703125" style="21" customWidth="1"/>
    <col min="5" max="5" width="9.140625" style="20"/>
    <col min="6" max="6" width="11.85546875" style="20" customWidth="1"/>
    <col min="7" max="7" width="7.85546875" style="19" customWidth="1"/>
    <col min="8" max="9" width="15.7109375" style="19" customWidth="1"/>
    <col min="10" max="10" width="6.7109375" style="19" bestFit="1" customWidth="1"/>
    <col min="11" max="12" width="8.7109375" style="19" customWidth="1"/>
    <col min="13" max="13" width="2.7109375" style="20" customWidth="1"/>
    <col min="14" max="14" width="5.7109375" style="19" customWidth="1"/>
    <col min="15" max="15" width="20.7109375" style="19" customWidth="1"/>
    <col min="16" max="16" width="7.7109375" style="19" customWidth="1"/>
    <col min="17" max="17" width="2.7109375" style="20" customWidth="1"/>
    <col min="18" max="18" width="5.7109375" style="19" customWidth="1"/>
    <col min="19" max="19" width="20.7109375" style="19" customWidth="1"/>
    <col min="20" max="20" width="7.7109375" style="19" customWidth="1"/>
    <col min="21" max="21" width="5" style="20" customWidth="1"/>
    <col min="22" max="22" width="30.7109375" style="76" customWidth="1"/>
    <col min="23" max="16384" width="9.140625" style="20"/>
  </cols>
  <sheetData>
    <row r="2" spans="1:22" x14ac:dyDescent="0.25">
      <c r="F2" s="22"/>
      <c r="G2" s="23"/>
      <c r="H2" s="24" t="s">
        <v>14</v>
      </c>
      <c r="I2" s="24" t="s">
        <v>9</v>
      </c>
      <c r="J2" s="24" t="s">
        <v>1</v>
      </c>
      <c r="K2" s="174" t="s">
        <v>13</v>
      </c>
      <c r="L2" s="174"/>
      <c r="N2" s="24" t="s">
        <v>76</v>
      </c>
      <c r="O2" s="24" t="s">
        <v>10</v>
      </c>
      <c r="P2" s="24" t="s">
        <v>42</v>
      </c>
      <c r="R2" s="24" t="s">
        <v>76</v>
      </c>
      <c r="S2" s="24" t="s">
        <v>11</v>
      </c>
      <c r="T2" s="24" t="s">
        <v>42</v>
      </c>
      <c r="V2" s="25" t="s">
        <v>41</v>
      </c>
    </row>
    <row r="3" spans="1:22" x14ac:dyDescent="0.25">
      <c r="F3" s="82" t="s">
        <v>73</v>
      </c>
      <c r="G3" s="26"/>
      <c r="H3" s="27"/>
      <c r="I3" s="27"/>
      <c r="J3" s="27"/>
      <c r="K3" s="27"/>
      <c r="L3" s="27"/>
      <c r="N3" s="27"/>
      <c r="O3" s="27"/>
      <c r="P3" s="27"/>
      <c r="R3" s="27"/>
      <c r="S3" s="27"/>
      <c r="T3" s="27"/>
      <c r="V3" s="28"/>
    </row>
    <row r="4" spans="1:22" x14ac:dyDescent="0.25">
      <c r="F4" s="29" t="s">
        <v>8</v>
      </c>
      <c r="G4" s="30">
        <v>1</v>
      </c>
      <c r="H4" s="30" t="s">
        <v>15</v>
      </c>
      <c r="I4" s="30" t="s">
        <v>39</v>
      </c>
      <c r="J4" s="30">
        <v>0</v>
      </c>
      <c r="K4" s="31">
        <v>0.77083333333333337</v>
      </c>
      <c r="L4" s="31">
        <v>0.8125</v>
      </c>
      <c r="N4" s="32"/>
      <c r="O4" s="32" t="str">
        <f>D11</f>
        <v>TORNADES MAUVES</v>
      </c>
      <c r="P4" s="32"/>
      <c r="R4" s="32"/>
      <c r="S4" s="32" t="str">
        <f>D7</f>
        <v>PADRES (DELTA)</v>
      </c>
      <c r="T4" s="32"/>
      <c r="V4" s="33"/>
    </row>
    <row r="5" spans="1:22" x14ac:dyDescent="0.25">
      <c r="F5" s="34" t="s">
        <v>8</v>
      </c>
      <c r="G5" s="35">
        <v>2</v>
      </c>
      <c r="H5" s="35" t="s">
        <v>15</v>
      </c>
      <c r="I5" s="35" t="s">
        <v>40</v>
      </c>
      <c r="J5" s="35">
        <v>0</v>
      </c>
      <c r="K5" s="36">
        <v>0.77083333333333337</v>
      </c>
      <c r="L5" s="36">
        <v>0.8125</v>
      </c>
      <c r="N5" s="37"/>
      <c r="O5" s="37" t="str">
        <f>D8</f>
        <v>ROYALS (LN)</v>
      </c>
      <c r="P5" s="37"/>
      <c r="R5" s="37"/>
      <c r="S5" s="37" t="str">
        <f>D9</f>
        <v>BRAVES (LE)</v>
      </c>
      <c r="T5" s="37"/>
      <c r="V5" s="38"/>
    </row>
    <row r="6" spans="1:22" x14ac:dyDescent="0.25">
      <c r="A6" s="84" t="s">
        <v>83</v>
      </c>
      <c r="F6" s="82" t="s">
        <v>74</v>
      </c>
      <c r="K6" s="39"/>
      <c r="L6" s="39"/>
      <c r="N6" s="20"/>
      <c r="O6" s="20"/>
      <c r="P6" s="20"/>
      <c r="R6" s="20"/>
      <c r="S6" s="20"/>
      <c r="T6" s="20"/>
      <c r="V6" s="40"/>
    </row>
    <row r="7" spans="1:22" x14ac:dyDescent="0.25">
      <c r="A7" s="41" t="s">
        <v>34</v>
      </c>
      <c r="B7" s="32" t="s">
        <v>12</v>
      </c>
      <c r="C7" s="41">
        <v>1</v>
      </c>
      <c r="D7" s="42" t="s">
        <v>18</v>
      </c>
      <c r="F7" s="29" t="s">
        <v>8</v>
      </c>
      <c r="G7" s="30">
        <v>3</v>
      </c>
      <c r="H7" s="30" t="s">
        <v>16</v>
      </c>
      <c r="I7" s="30" t="s">
        <v>38</v>
      </c>
      <c r="J7" s="30">
        <v>1</v>
      </c>
      <c r="K7" s="31">
        <v>0.35416666666666669</v>
      </c>
      <c r="L7" s="31">
        <v>0.39583333333333331</v>
      </c>
      <c r="N7" s="43"/>
      <c r="O7" s="43" t="str">
        <f>D18</f>
        <v>BREWERS (DELTA)</v>
      </c>
      <c r="P7" s="43"/>
      <c r="R7" s="43"/>
      <c r="S7" s="43" t="str">
        <f>D19</f>
        <v>RANGERS (LN)</v>
      </c>
      <c r="T7" s="43"/>
      <c r="V7" s="33"/>
    </row>
    <row r="8" spans="1:22" x14ac:dyDescent="0.25">
      <c r="A8" s="44" t="s">
        <v>34</v>
      </c>
      <c r="B8" s="45" t="s">
        <v>12</v>
      </c>
      <c r="C8" s="44">
        <v>2</v>
      </c>
      <c r="D8" s="46" t="s">
        <v>19</v>
      </c>
      <c r="F8" s="20" t="s">
        <v>8</v>
      </c>
      <c r="G8" s="19">
        <v>4</v>
      </c>
      <c r="H8" s="19" t="s">
        <v>16</v>
      </c>
      <c r="I8" s="19" t="s">
        <v>39</v>
      </c>
      <c r="J8" s="19">
        <v>1</v>
      </c>
      <c r="K8" s="39">
        <v>0.35416666666666669</v>
      </c>
      <c r="L8" s="39">
        <v>0.39583333333333331</v>
      </c>
      <c r="N8" s="47"/>
      <c r="O8" s="47" t="str">
        <f>D20</f>
        <v>MARINERS (LE)</v>
      </c>
      <c r="P8" s="47"/>
      <c r="R8" s="47"/>
      <c r="S8" s="47" t="str">
        <f>D21</f>
        <v>TORNADES (NOIRES)</v>
      </c>
      <c r="T8" s="47"/>
      <c r="V8" s="48"/>
    </row>
    <row r="9" spans="1:22" x14ac:dyDescent="0.25">
      <c r="A9" s="44" t="s">
        <v>34</v>
      </c>
      <c r="B9" s="45" t="s">
        <v>12</v>
      </c>
      <c r="C9" s="44">
        <v>3</v>
      </c>
      <c r="D9" s="46" t="s">
        <v>20</v>
      </c>
      <c r="F9" s="34" t="s">
        <v>8</v>
      </c>
      <c r="G9" s="35">
        <v>5</v>
      </c>
      <c r="H9" s="35" t="s">
        <v>16</v>
      </c>
      <c r="I9" s="35" t="s">
        <v>40</v>
      </c>
      <c r="J9" s="35">
        <v>1</v>
      </c>
      <c r="K9" s="36">
        <v>0.35416666666666669</v>
      </c>
      <c r="L9" s="36">
        <v>0.39583333333333331</v>
      </c>
      <c r="N9" s="49"/>
      <c r="O9" s="49" t="str">
        <f>D15</f>
        <v>AIGLES (VA)</v>
      </c>
      <c r="P9" s="49"/>
      <c r="R9" s="49"/>
      <c r="S9" s="49" t="str">
        <f>D12</f>
        <v>ROCKIES (DELTA)</v>
      </c>
      <c r="T9" s="49"/>
      <c r="V9" s="38"/>
    </row>
    <row r="10" spans="1:22" x14ac:dyDescent="0.25">
      <c r="A10" s="44" t="s">
        <v>34</v>
      </c>
      <c r="B10" s="45" t="s">
        <v>12</v>
      </c>
      <c r="C10" s="44">
        <v>4</v>
      </c>
      <c r="D10" s="46" t="s">
        <v>21</v>
      </c>
      <c r="F10" s="20" t="s">
        <v>8</v>
      </c>
      <c r="G10" s="19">
        <v>6</v>
      </c>
      <c r="H10" s="19" t="s">
        <v>16</v>
      </c>
      <c r="I10" s="19" t="s">
        <v>38</v>
      </c>
      <c r="J10" s="19">
        <v>2</v>
      </c>
      <c r="K10" s="39">
        <v>0.40625</v>
      </c>
      <c r="L10" s="39">
        <v>0.44791666666666669</v>
      </c>
      <c r="N10" s="45"/>
      <c r="O10" s="45" t="str">
        <f>D9</f>
        <v>BRAVES (LE)</v>
      </c>
      <c r="P10" s="45"/>
      <c r="R10" s="45"/>
      <c r="S10" s="45" t="str">
        <f>D7</f>
        <v>PADRES (DELTA)</v>
      </c>
      <c r="T10" s="45"/>
      <c r="V10" s="48"/>
    </row>
    <row r="11" spans="1:22" x14ac:dyDescent="0.25">
      <c r="A11" s="50" t="s">
        <v>34</v>
      </c>
      <c r="B11" s="37" t="s">
        <v>12</v>
      </c>
      <c r="C11" s="50">
        <v>5</v>
      </c>
      <c r="D11" s="51" t="s">
        <v>17</v>
      </c>
      <c r="F11" s="20" t="s">
        <v>8</v>
      </c>
      <c r="G11" s="19">
        <v>7</v>
      </c>
      <c r="H11" s="19" t="s">
        <v>16</v>
      </c>
      <c r="I11" s="19" t="s">
        <v>39</v>
      </c>
      <c r="J11" s="19">
        <v>2</v>
      </c>
      <c r="K11" s="39">
        <v>0.40625</v>
      </c>
      <c r="L11" s="39">
        <v>0.44791666666666669</v>
      </c>
      <c r="N11" s="45"/>
      <c r="O11" s="45" t="s">
        <v>17</v>
      </c>
      <c r="P11" s="45"/>
      <c r="R11" s="45"/>
      <c r="S11" s="45" t="str">
        <f>D10</f>
        <v>VAUTOURS (VA)</v>
      </c>
      <c r="T11" s="45"/>
      <c r="V11" s="48"/>
    </row>
    <row r="12" spans="1:22" x14ac:dyDescent="0.25">
      <c r="A12" s="52" t="s">
        <v>35</v>
      </c>
      <c r="B12" s="53" t="s">
        <v>12</v>
      </c>
      <c r="C12" s="52">
        <v>1</v>
      </c>
      <c r="D12" s="54" t="s">
        <v>22</v>
      </c>
      <c r="F12" s="20" t="s">
        <v>8</v>
      </c>
      <c r="G12" s="19">
        <v>8</v>
      </c>
      <c r="H12" s="19" t="s">
        <v>16</v>
      </c>
      <c r="I12" s="19" t="s">
        <v>40</v>
      </c>
      <c r="J12" s="19">
        <v>2</v>
      </c>
      <c r="K12" s="39">
        <v>0.40625</v>
      </c>
      <c r="L12" s="39">
        <v>0.44791666666666669</v>
      </c>
      <c r="N12" s="55"/>
      <c r="O12" s="55" t="str">
        <f>D25</f>
        <v>FAUCONS (VA)</v>
      </c>
      <c r="P12" s="55"/>
      <c r="R12" s="55"/>
      <c r="S12" s="55" t="str">
        <f>D22</f>
        <v>TIGERS (DELTA)</v>
      </c>
      <c r="T12" s="55"/>
      <c r="V12" s="48"/>
    </row>
    <row r="13" spans="1:22" x14ac:dyDescent="0.25">
      <c r="A13" s="56" t="s">
        <v>35</v>
      </c>
      <c r="B13" s="57" t="s">
        <v>12</v>
      </c>
      <c r="C13" s="56">
        <v>2</v>
      </c>
      <c r="D13" s="58" t="s">
        <v>23</v>
      </c>
      <c r="F13" s="29" t="s">
        <v>8</v>
      </c>
      <c r="G13" s="30">
        <v>9</v>
      </c>
      <c r="H13" s="30" t="s">
        <v>16</v>
      </c>
      <c r="I13" s="30" t="s">
        <v>38</v>
      </c>
      <c r="J13" s="30">
        <v>3</v>
      </c>
      <c r="K13" s="31">
        <v>0.45833333333333331</v>
      </c>
      <c r="L13" s="31">
        <v>0.5</v>
      </c>
      <c r="N13" s="53"/>
      <c r="O13" s="53" t="str">
        <f>D13</f>
        <v>METS (LN)</v>
      </c>
      <c r="P13" s="53"/>
      <c r="R13" s="53"/>
      <c r="S13" s="53" t="str">
        <f>D12</f>
        <v>ROCKIES (DELTA)</v>
      </c>
      <c r="T13" s="53"/>
      <c r="V13" s="33"/>
    </row>
    <row r="14" spans="1:22" x14ac:dyDescent="0.25">
      <c r="A14" s="56" t="s">
        <v>35</v>
      </c>
      <c r="B14" s="57" t="s">
        <v>12</v>
      </c>
      <c r="C14" s="56">
        <v>3</v>
      </c>
      <c r="D14" s="58" t="s">
        <v>24</v>
      </c>
      <c r="F14" s="20" t="s">
        <v>8</v>
      </c>
      <c r="G14" s="19">
        <v>10</v>
      </c>
      <c r="H14" s="19" t="s">
        <v>16</v>
      </c>
      <c r="I14" s="19" t="s">
        <v>39</v>
      </c>
      <c r="J14" s="19">
        <v>3</v>
      </c>
      <c r="K14" s="39">
        <v>0.45833333333333331</v>
      </c>
      <c r="L14" s="39">
        <v>0.5</v>
      </c>
      <c r="N14" s="57"/>
      <c r="O14" s="57" t="str">
        <f>D15</f>
        <v>AIGLES (VA)</v>
      </c>
      <c r="P14" s="57"/>
      <c r="R14" s="57"/>
      <c r="S14" s="57" t="str">
        <f>D14</f>
        <v>CARDINALS (LE)</v>
      </c>
      <c r="T14" s="57"/>
      <c r="V14" s="48"/>
    </row>
    <row r="15" spans="1:22" x14ac:dyDescent="0.25">
      <c r="A15" s="59" t="s">
        <v>35</v>
      </c>
      <c r="B15" s="49" t="s">
        <v>12</v>
      </c>
      <c r="C15" s="59">
        <v>4</v>
      </c>
      <c r="D15" s="60" t="s">
        <v>25</v>
      </c>
      <c r="F15" s="34" t="s">
        <v>8</v>
      </c>
      <c r="G15" s="35">
        <v>11</v>
      </c>
      <c r="H15" s="35" t="s">
        <v>16</v>
      </c>
      <c r="I15" s="35" t="s">
        <v>40</v>
      </c>
      <c r="J15" s="35">
        <v>3</v>
      </c>
      <c r="K15" s="36">
        <v>0.45833333333333331</v>
      </c>
      <c r="L15" s="36">
        <v>0.5</v>
      </c>
      <c r="N15" s="61"/>
      <c r="O15" s="61" t="str">
        <f>D19</f>
        <v>RANGERS (LN)</v>
      </c>
      <c r="P15" s="61"/>
      <c r="R15" s="61"/>
      <c r="S15" s="61" t="str">
        <f>D21</f>
        <v>TORNADES (NOIRES)</v>
      </c>
      <c r="T15" s="61"/>
      <c r="V15" s="38"/>
    </row>
    <row r="16" spans="1:22" x14ac:dyDescent="0.25">
      <c r="F16" s="20" t="s">
        <v>8</v>
      </c>
      <c r="G16" s="19">
        <v>12</v>
      </c>
      <c r="H16" s="19" t="s">
        <v>16</v>
      </c>
      <c r="I16" s="19" t="s">
        <v>38</v>
      </c>
      <c r="J16" s="19">
        <v>4</v>
      </c>
      <c r="K16" s="39">
        <v>0.51041666666666696</v>
      </c>
      <c r="L16" s="39">
        <v>0.55208333333333304</v>
      </c>
      <c r="N16" s="55"/>
      <c r="O16" s="55" t="str">
        <f>D22</f>
        <v>TIGERS (DELTA)</v>
      </c>
      <c r="P16" s="55"/>
      <c r="R16" s="55"/>
      <c r="S16" s="55" t="str">
        <f>D23</f>
        <v>EXPOS (LN)</v>
      </c>
      <c r="T16" s="55"/>
      <c r="V16" s="48"/>
    </row>
    <row r="17" spans="1:22" x14ac:dyDescent="0.25">
      <c r="A17" s="84" t="s">
        <v>82</v>
      </c>
      <c r="F17" s="20" t="s">
        <v>8</v>
      </c>
      <c r="G17" s="19">
        <v>13</v>
      </c>
      <c r="H17" s="19" t="s">
        <v>16</v>
      </c>
      <c r="I17" s="19" t="s">
        <v>39</v>
      </c>
      <c r="J17" s="19">
        <v>4</v>
      </c>
      <c r="K17" s="39">
        <v>0.51041666666666696</v>
      </c>
      <c r="L17" s="39">
        <v>0.55208333333333304</v>
      </c>
      <c r="N17" s="55"/>
      <c r="O17" s="55" t="str">
        <f>D24</f>
        <v>RED SOX (LE)</v>
      </c>
      <c r="P17" s="55"/>
      <c r="R17" s="55"/>
      <c r="S17" s="55" t="str">
        <f>D25</f>
        <v>FAUCONS (VA)</v>
      </c>
      <c r="T17" s="55"/>
      <c r="V17" s="48"/>
    </row>
    <row r="18" spans="1:22" x14ac:dyDescent="0.25">
      <c r="A18" s="62" t="s">
        <v>36</v>
      </c>
      <c r="B18" s="43" t="s">
        <v>12</v>
      </c>
      <c r="C18" s="62">
        <v>1</v>
      </c>
      <c r="D18" s="63" t="s">
        <v>26</v>
      </c>
      <c r="F18" s="34" t="s">
        <v>8</v>
      </c>
      <c r="G18" s="35">
        <v>14</v>
      </c>
      <c r="H18" s="35" t="s">
        <v>16</v>
      </c>
      <c r="I18" s="35" t="s">
        <v>40</v>
      </c>
      <c r="J18" s="35">
        <v>4</v>
      </c>
      <c r="K18" s="36">
        <v>0.51041666666666696</v>
      </c>
      <c r="L18" s="36">
        <v>0.55208333333333304</v>
      </c>
      <c r="N18" s="45"/>
      <c r="O18" s="45" t="str">
        <f>D10</f>
        <v>VAUTOURS (VA)</v>
      </c>
      <c r="P18" s="45"/>
      <c r="R18" s="45"/>
      <c r="S18" s="45" t="str">
        <f>D8</f>
        <v>ROYALS (LN)</v>
      </c>
      <c r="T18" s="45"/>
      <c r="V18" s="38"/>
    </row>
    <row r="19" spans="1:22" x14ac:dyDescent="0.25">
      <c r="A19" s="64" t="s">
        <v>36</v>
      </c>
      <c r="B19" s="47" t="s">
        <v>12</v>
      </c>
      <c r="C19" s="64">
        <v>2</v>
      </c>
      <c r="D19" s="65" t="s">
        <v>27</v>
      </c>
      <c r="F19" s="29" t="s">
        <v>8</v>
      </c>
      <c r="G19" s="30">
        <v>15</v>
      </c>
      <c r="H19" s="30" t="s">
        <v>16</v>
      </c>
      <c r="I19" s="30" t="s">
        <v>38</v>
      </c>
      <c r="J19" s="30">
        <v>5</v>
      </c>
      <c r="K19" s="31">
        <v>0.5625</v>
      </c>
      <c r="L19" s="31">
        <v>0.60416666666666596</v>
      </c>
      <c r="N19" s="43"/>
      <c r="O19" s="43" t="str">
        <f>D21</f>
        <v>TORNADES (NOIRES)</v>
      </c>
      <c r="P19" s="43"/>
      <c r="R19" s="43"/>
      <c r="S19" s="43" t="str">
        <f>D18</f>
        <v>BREWERS (DELTA)</v>
      </c>
      <c r="T19" s="43"/>
      <c r="V19" s="33"/>
    </row>
    <row r="20" spans="1:22" x14ac:dyDescent="0.25">
      <c r="A20" s="64" t="s">
        <v>36</v>
      </c>
      <c r="B20" s="47" t="s">
        <v>12</v>
      </c>
      <c r="C20" s="64">
        <v>3</v>
      </c>
      <c r="D20" s="65" t="s">
        <v>28</v>
      </c>
      <c r="F20" s="20" t="s">
        <v>8</v>
      </c>
      <c r="G20" s="19">
        <v>16</v>
      </c>
      <c r="H20" s="19" t="s">
        <v>16</v>
      </c>
      <c r="I20" s="19" t="s">
        <v>39</v>
      </c>
      <c r="J20" s="19">
        <v>5</v>
      </c>
      <c r="K20" s="39">
        <v>0.5625</v>
      </c>
      <c r="L20" s="39">
        <v>0.60416666666666596</v>
      </c>
      <c r="N20" s="47"/>
      <c r="O20" s="47" t="str">
        <f>D20</f>
        <v>MARINERS (LE)</v>
      </c>
      <c r="P20" s="47"/>
      <c r="R20" s="47"/>
      <c r="S20" s="47" t="str">
        <f>D19</f>
        <v>RANGERS (LN)</v>
      </c>
      <c r="T20" s="47"/>
      <c r="V20" s="48"/>
    </row>
    <row r="21" spans="1:22" x14ac:dyDescent="0.25">
      <c r="A21" s="66" t="s">
        <v>36</v>
      </c>
      <c r="B21" s="61" t="s">
        <v>12</v>
      </c>
      <c r="C21" s="66">
        <v>4</v>
      </c>
      <c r="D21" s="67" t="s">
        <v>29</v>
      </c>
      <c r="F21" s="34" t="s">
        <v>8</v>
      </c>
      <c r="G21" s="35">
        <v>17</v>
      </c>
      <c r="H21" s="35" t="s">
        <v>16</v>
      </c>
      <c r="I21" s="35" t="s">
        <v>40</v>
      </c>
      <c r="J21" s="35">
        <v>5</v>
      </c>
      <c r="K21" s="36">
        <v>0.5625</v>
      </c>
      <c r="L21" s="36">
        <v>0.60416666666666596</v>
      </c>
      <c r="N21" s="49"/>
      <c r="O21" s="49" t="str">
        <f>D14</f>
        <v>CARDINALS (LE)</v>
      </c>
      <c r="P21" s="49"/>
      <c r="R21" s="49"/>
      <c r="S21" s="49" t="str">
        <f>D13</f>
        <v>METS (LN)</v>
      </c>
      <c r="T21" s="49"/>
      <c r="V21" s="38"/>
    </row>
    <row r="22" spans="1:22" x14ac:dyDescent="0.25">
      <c r="A22" s="68" t="s">
        <v>37</v>
      </c>
      <c r="B22" s="69" t="s">
        <v>12</v>
      </c>
      <c r="C22" s="68">
        <v>1</v>
      </c>
      <c r="D22" s="70" t="s">
        <v>30</v>
      </c>
      <c r="F22" s="29" t="s">
        <v>8</v>
      </c>
      <c r="G22" s="30">
        <v>18</v>
      </c>
      <c r="H22" s="30" t="s">
        <v>16</v>
      </c>
      <c r="I22" s="30" t="s">
        <v>38</v>
      </c>
      <c r="J22" s="30">
        <v>6</v>
      </c>
      <c r="K22" s="31">
        <v>0.61458333333333404</v>
      </c>
      <c r="L22" s="31">
        <v>0.65625</v>
      </c>
      <c r="N22" s="45"/>
      <c r="O22" s="45" t="str">
        <f>D9</f>
        <v>BRAVES (LE)</v>
      </c>
      <c r="P22" s="45"/>
      <c r="R22" s="45"/>
      <c r="S22" s="45" t="str">
        <f>D11</f>
        <v>TORNADES MAUVES</v>
      </c>
      <c r="T22" s="45"/>
      <c r="V22" s="33"/>
    </row>
    <row r="23" spans="1:22" x14ac:dyDescent="0.25">
      <c r="A23" s="71" t="s">
        <v>37</v>
      </c>
      <c r="B23" s="55" t="s">
        <v>12</v>
      </c>
      <c r="C23" s="71">
        <v>2</v>
      </c>
      <c r="D23" s="72" t="s">
        <v>31</v>
      </c>
      <c r="F23" s="20" t="s">
        <v>8</v>
      </c>
      <c r="G23" s="19">
        <v>19</v>
      </c>
      <c r="H23" s="19" t="s">
        <v>16</v>
      </c>
      <c r="I23" s="19" t="s">
        <v>39</v>
      </c>
      <c r="J23" s="19">
        <v>6</v>
      </c>
      <c r="K23" s="39">
        <v>0.61458333333333404</v>
      </c>
      <c r="L23" s="39">
        <v>0.65625</v>
      </c>
      <c r="N23" s="45"/>
      <c r="O23" s="45" t="str">
        <f>D7</f>
        <v>PADRES (DELTA)</v>
      </c>
      <c r="P23" s="45"/>
      <c r="R23" s="45"/>
      <c r="S23" s="45" t="str">
        <f>D10</f>
        <v>VAUTOURS (VA)</v>
      </c>
      <c r="T23" s="45"/>
      <c r="V23" s="48"/>
    </row>
    <row r="24" spans="1:22" x14ac:dyDescent="0.25">
      <c r="A24" s="71" t="s">
        <v>37</v>
      </c>
      <c r="B24" s="55" t="s">
        <v>12</v>
      </c>
      <c r="C24" s="71">
        <v>3</v>
      </c>
      <c r="D24" s="72" t="s">
        <v>32</v>
      </c>
      <c r="F24" s="34" t="s">
        <v>8</v>
      </c>
      <c r="G24" s="35">
        <v>20</v>
      </c>
      <c r="H24" s="35" t="s">
        <v>16</v>
      </c>
      <c r="I24" s="35" t="s">
        <v>40</v>
      </c>
      <c r="J24" s="35">
        <v>6</v>
      </c>
      <c r="K24" s="36">
        <v>0.61458333333333404</v>
      </c>
      <c r="L24" s="36">
        <v>0.65625</v>
      </c>
      <c r="N24" s="74"/>
      <c r="O24" s="74" t="str">
        <f>D23</f>
        <v>EXPOS (LN)</v>
      </c>
      <c r="P24" s="74"/>
      <c r="R24" s="74"/>
      <c r="S24" s="74" t="str">
        <f>D24</f>
        <v>RED SOX (LE)</v>
      </c>
      <c r="T24" s="74"/>
      <c r="V24" s="38"/>
    </row>
    <row r="25" spans="1:22" x14ac:dyDescent="0.25">
      <c r="A25" s="73" t="s">
        <v>37</v>
      </c>
      <c r="B25" s="74" t="s">
        <v>12</v>
      </c>
      <c r="C25" s="73">
        <v>4</v>
      </c>
      <c r="D25" s="75" t="s">
        <v>33</v>
      </c>
      <c r="F25" s="29" t="s">
        <v>8</v>
      </c>
      <c r="G25" s="30">
        <v>21</v>
      </c>
      <c r="H25" s="30" t="s">
        <v>16</v>
      </c>
      <c r="I25" s="30" t="s">
        <v>38</v>
      </c>
      <c r="J25" s="30">
        <v>7</v>
      </c>
      <c r="K25" s="31">
        <v>0.66666666666666696</v>
      </c>
      <c r="L25" s="31">
        <v>0.70833333333333304</v>
      </c>
      <c r="N25" s="53"/>
      <c r="O25" s="53" t="str">
        <f>D13</f>
        <v>METS (LN)</v>
      </c>
      <c r="P25" s="53"/>
      <c r="R25" s="53"/>
      <c r="S25" s="53" t="str">
        <f>D15</f>
        <v>AIGLES (VA)</v>
      </c>
      <c r="T25" s="53"/>
      <c r="V25" s="33"/>
    </row>
    <row r="26" spans="1:22" x14ac:dyDescent="0.25">
      <c r="A26" s="20"/>
      <c r="C26" s="20"/>
      <c r="D26" s="20"/>
      <c r="F26" s="20" t="s">
        <v>8</v>
      </c>
      <c r="G26" s="19">
        <v>22</v>
      </c>
      <c r="H26" s="19" t="s">
        <v>16</v>
      </c>
      <c r="I26" s="19" t="s">
        <v>39</v>
      </c>
      <c r="J26" s="19">
        <v>7</v>
      </c>
      <c r="K26" s="39">
        <v>0.66666666666666696</v>
      </c>
      <c r="L26" s="39">
        <v>0.70833333333333304</v>
      </c>
      <c r="N26" s="57"/>
      <c r="O26" s="57" t="str">
        <f>D12</f>
        <v>ROCKIES (DELTA)</v>
      </c>
      <c r="P26" s="57"/>
      <c r="R26" s="57"/>
      <c r="S26" s="57" t="str">
        <f>D14</f>
        <v>CARDINALS (LE)</v>
      </c>
      <c r="T26" s="57"/>
      <c r="V26" s="48"/>
    </row>
    <row r="27" spans="1:22" x14ac:dyDescent="0.25">
      <c r="A27" s="20"/>
      <c r="C27" s="20"/>
      <c r="D27" s="20"/>
      <c r="F27" s="34" t="s">
        <v>8</v>
      </c>
      <c r="G27" s="35">
        <v>23</v>
      </c>
      <c r="H27" s="35" t="s">
        <v>16</v>
      </c>
      <c r="I27" s="35" t="s">
        <v>40</v>
      </c>
      <c r="J27" s="35">
        <v>7</v>
      </c>
      <c r="K27" s="36">
        <v>0.66666666666666696</v>
      </c>
      <c r="L27" s="36">
        <v>0.70833333333333304</v>
      </c>
      <c r="N27" s="61"/>
      <c r="O27" s="61" t="str">
        <f>D18</f>
        <v>BREWERS (DELTA)</v>
      </c>
      <c r="P27" s="61"/>
      <c r="R27" s="61"/>
      <c r="S27" s="61" t="str">
        <f>D20</f>
        <v>MARINERS (LE)</v>
      </c>
      <c r="T27" s="61"/>
      <c r="V27" s="38"/>
    </row>
    <row r="28" spans="1:22" x14ac:dyDescent="0.25">
      <c r="A28" s="20"/>
      <c r="C28" s="20"/>
      <c r="D28" s="20"/>
      <c r="F28" s="20" t="s">
        <v>8</v>
      </c>
      <c r="G28" s="19">
        <v>24</v>
      </c>
      <c r="H28" s="19" t="s">
        <v>16</v>
      </c>
      <c r="I28" s="19" t="s">
        <v>38</v>
      </c>
      <c r="J28" s="19">
        <v>8</v>
      </c>
      <c r="K28" s="39">
        <v>0.71875</v>
      </c>
      <c r="L28" s="39">
        <v>0.76041666666666696</v>
      </c>
      <c r="N28" s="55"/>
      <c r="O28" s="55" t="str">
        <f>D24</f>
        <v>RED SOX (LE)</v>
      </c>
      <c r="P28" s="55"/>
      <c r="R28" s="55"/>
      <c r="S28" s="55" t="str">
        <f>D22</f>
        <v>TIGERS (DELTA)</v>
      </c>
      <c r="T28" s="55"/>
      <c r="V28" s="33"/>
    </row>
    <row r="29" spans="1:22" x14ac:dyDescent="0.25">
      <c r="A29" s="20"/>
      <c r="C29" s="20"/>
      <c r="D29" s="20"/>
      <c r="F29" s="20" t="s">
        <v>8</v>
      </c>
      <c r="G29" s="19">
        <v>25</v>
      </c>
      <c r="H29" s="19" t="s">
        <v>16</v>
      </c>
      <c r="I29" s="19" t="s">
        <v>39</v>
      </c>
      <c r="J29" s="19">
        <v>8</v>
      </c>
      <c r="K29" s="39">
        <v>0.71875</v>
      </c>
      <c r="L29" s="39">
        <v>0.76041666666666696</v>
      </c>
      <c r="N29" s="55"/>
      <c r="O29" s="55" t="str">
        <f>D23</f>
        <v>EXPOS (LN)</v>
      </c>
      <c r="P29" s="55"/>
      <c r="R29" s="55"/>
      <c r="S29" s="55" t="str">
        <f>D25</f>
        <v>FAUCONS (VA)</v>
      </c>
      <c r="T29" s="55"/>
      <c r="V29" s="48"/>
    </row>
    <row r="30" spans="1:22" x14ac:dyDescent="0.25">
      <c r="A30" s="20"/>
      <c r="C30" s="20"/>
      <c r="D30" s="20"/>
      <c r="F30" s="20" t="s">
        <v>8</v>
      </c>
      <c r="G30" s="19">
        <v>26</v>
      </c>
      <c r="H30" s="19" t="s">
        <v>16</v>
      </c>
      <c r="I30" s="19" t="s">
        <v>40</v>
      </c>
      <c r="J30" s="19">
        <v>8</v>
      </c>
      <c r="K30" s="39">
        <v>0.71875</v>
      </c>
      <c r="L30" s="39">
        <v>0.76041666666666696</v>
      </c>
      <c r="N30" s="45"/>
      <c r="O30" s="45" t="str">
        <f>D8</f>
        <v>ROYALS (LN)</v>
      </c>
      <c r="P30" s="45"/>
      <c r="R30" s="45"/>
      <c r="S30" s="45" t="str">
        <f>D11</f>
        <v>TORNADES MAUVES</v>
      </c>
      <c r="T30" s="45"/>
      <c r="V30" s="38"/>
    </row>
    <row r="31" spans="1:22" x14ac:dyDescent="0.25">
      <c r="A31" s="20"/>
      <c r="C31" s="20"/>
      <c r="D31" s="20"/>
    </row>
    <row r="32" spans="1:22" x14ac:dyDescent="0.25">
      <c r="A32" s="20"/>
      <c r="C32" s="20"/>
      <c r="D32" s="20"/>
      <c r="F32" s="82" t="s">
        <v>75</v>
      </c>
    </row>
    <row r="33" spans="1:22" x14ac:dyDescent="0.25">
      <c r="A33" s="20"/>
      <c r="C33" s="20"/>
      <c r="D33" s="20"/>
      <c r="F33" s="29" t="s">
        <v>8</v>
      </c>
      <c r="G33" s="30" t="s">
        <v>5</v>
      </c>
      <c r="H33" s="30" t="s">
        <v>53</v>
      </c>
      <c r="I33" s="30" t="s">
        <v>38</v>
      </c>
      <c r="J33" s="30">
        <v>1</v>
      </c>
      <c r="K33" s="31">
        <v>0.375</v>
      </c>
      <c r="L33" s="31">
        <v>0.41666666666666669</v>
      </c>
      <c r="N33" s="32"/>
      <c r="O33" s="32" t="s">
        <v>56</v>
      </c>
      <c r="P33" s="29"/>
      <c r="R33" s="53"/>
      <c r="S33" s="53" t="s">
        <v>60</v>
      </c>
      <c r="T33" s="29"/>
      <c r="V33" s="33"/>
    </row>
    <row r="34" spans="1:22" x14ac:dyDescent="0.25">
      <c r="A34" s="20"/>
      <c r="C34" s="20"/>
      <c r="D34" s="20"/>
      <c r="F34" s="34" t="s">
        <v>8</v>
      </c>
      <c r="G34" s="35" t="s">
        <v>6</v>
      </c>
      <c r="H34" s="35" t="s">
        <v>53</v>
      </c>
      <c r="I34" s="35" t="s">
        <v>39</v>
      </c>
      <c r="J34" s="35">
        <v>1</v>
      </c>
      <c r="K34" s="36">
        <v>0.375</v>
      </c>
      <c r="L34" s="36">
        <v>0.41666666666666669</v>
      </c>
      <c r="N34" s="49"/>
      <c r="O34" s="49" t="s">
        <v>57</v>
      </c>
      <c r="P34" s="34"/>
      <c r="R34" s="37"/>
      <c r="S34" s="37" t="s">
        <v>61</v>
      </c>
      <c r="T34" s="34"/>
      <c r="V34" s="38"/>
    </row>
    <row r="35" spans="1:22" x14ac:dyDescent="0.25">
      <c r="A35" s="20"/>
      <c r="C35" s="20"/>
      <c r="D35" s="20"/>
      <c r="F35" s="29" t="s">
        <v>8</v>
      </c>
      <c r="G35" s="30" t="s">
        <v>77</v>
      </c>
      <c r="H35" s="30" t="s">
        <v>53</v>
      </c>
      <c r="I35" s="30" t="s">
        <v>38</v>
      </c>
      <c r="J35" s="30">
        <v>2</v>
      </c>
      <c r="K35" s="31">
        <v>0.42708333333333331</v>
      </c>
      <c r="L35" s="31">
        <v>0.46875</v>
      </c>
      <c r="N35" s="43"/>
      <c r="O35" s="43" t="s">
        <v>58</v>
      </c>
      <c r="P35" s="29"/>
      <c r="R35" s="69"/>
      <c r="S35" s="69" t="s">
        <v>63</v>
      </c>
      <c r="T35" s="29"/>
      <c r="V35" s="33"/>
    </row>
    <row r="36" spans="1:22" x14ac:dyDescent="0.25">
      <c r="A36" s="20"/>
      <c r="C36" s="20"/>
      <c r="D36" s="20"/>
      <c r="F36" s="34" t="s">
        <v>8</v>
      </c>
      <c r="G36" s="35" t="s">
        <v>78</v>
      </c>
      <c r="H36" s="35" t="s">
        <v>53</v>
      </c>
      <c r="I36" s="35" t="s">
        <v>39</v>
      </c>
      <c r="J36" s="35">
        <v>2</v>
      </c>
      <c r="K36" s="36">
        <v>0.42708333333333331</v>
      </c>
      <c r="L36" s="36">
        <v>0.46875</v>
      </c>
      <c r="N36" s="74"/>
      <c r="O36" s="74" t="s">
        <v>59</v>
      </c>
      <c r="P36" s="34"/>
      <c r="R36" s="61"/>
      <c r="S36" s="61" t="s">
        <v>62</v>
      </c>
      <c r="T36" s="34"/>
      <c r="V36" s="38"/>
    </row>
    <row r="37" spans="1:22" ht="24.75" customHeight="1" x14ac:dyDescent="0.25">
      <c r="A37" s="20"/>
      <c r="C37" s="20"/>
      <c r="D37" s="20"/>
      <c r="K37" s="39"/>
      <c r="L37" s="39"/>
      <c r="N37" s="20"/>
      <c r="O37" s="21" t="s">
        <v>54</v>
      </c>
      <c r="P37" s="20"/>
      <c r="R37" s="20"/>
      <c r="S37" s="20"/>
      <c r="T37" s="20"/>
      <c r="V37" s="40"/>
    </row>
    <row r="38" spans="1:22" x14ac:dyDescent="0.25">
      <c r="A38" s="20"/>
      <c r="C38" s="20"/>
      <c r="D38" s="20"/>
      <c r="F38" s="29" t="s">
        <v>8</v>
      </c>
      <c r="G38" s="30" t="s">
        <v>7</v>
      </c>
      <c r="H38" s="30" t="s">
        <v>53</v>
      </c>
      <c r="I38" s="30" t="s">
        <v>38</v>
      </c>
      <c r="J38" s="30">
        <v>3</v>
      </c>
      <c r="K38" s="31">
        <v>0.48958333333333331</v>
      </c>
      <c r="L38" s="31">
        <v>0.53125</v>
      </c>
      <c r="N38" s="29"/>
      <c r="O38" s="29" t="s">
        <v>84</v>
      </c>
      <c r="P38" s="29"/>
      <c r="R38" s="29"/>
      <c r="S38" s="29" t="s">
        <v>85</v>
      </c>
      <c r="T38" s="29"/>
      <c r="V38" s="33"/>
    </row>
    <row r="39" spans="1:22" x14ac:dyDescent="0.25">
      <c r="A39" s="20"/>
      <c r="C39" s="20"/>
      <c r="D39" s="20"/>
      <c r="F39" s="34" t="s">
        <v>8</v>
      </c>
      <c r="G39" s="35" t="s">
        <v>79</v>
      </c>
      <c r="H39" s="35" t="s">
        <v>53</v>
      </c>
      <c r="I39" s="35" t="s">
        <v>39</v>
      </c>
      <c r="J39" s="35">
        <v>3</v>
      </c>
      <c r="K39" s="36">
        <v>0.48958333333333331</v>
      </c>
      <c r="L39" s="36">
        <v>0.53125</v>
      </c>
      <c r="N39" s="34"/>
      <c r="O39" s="34" t="s">
        <v>70</v>
      </c>
      <c r="P39" s="34"/>
      <c r="R39" s="34"/>
      <c r="S39" s="34" t="s">
        <v>71</v>
      </c>
      <c r="T39" s="34"/>
      <c r="V39" s="38"/>
    </row>
    <row r="40" spans="1:22" ht="24" customHeight="1" x14ac:dyDescent="0.25">
      <c r="K40" s="39"/>
      <c r="L40" s="39"/>
      <c r="N40" s="20"/>
      <c r="O40" s="21" t="s">
        <v>55</v>
      </c>
      <c r="P40" s="20"/>
      <c r="R40" s="20"/>
      <c r="S40" s="20"/>
      <c r="T40" s="20"/>
      <c r="V40" s="40"/>
    </row>
    <row r="41" spans="1:22" x14ac:dyDescent="0.25">
      <c r="F41" s="77" t="s">
        <v>8</v>
      </c>
      <c r="G41" s="78" t="s">
        <v>80</v>
      </c>
      <c r="H41" s="78" t="s">
        <v>53</v>
      </c>
      <c r="I41" s="78" t="s">
        <v>38</v>
      </c>
      <c r="J41" s="78">
        <v>4</v>
      </c>
      <c r="K41" s="79">
        <v>0.5625</v>
      </c>
      <c r="L41" s="79">
        <v>0.60416666666666663</v>
      </c>
      <c r="M41" s="83"/>
      <c r="N41" s="77"/>
      <c r="O41" s="77" t="s">
        <v>69</v>
      </c>
      <c r="P41" s="77"/>
      <c r="Q41" s="83"/>
      <c r="R41" s="77"/>
      <c r="S41" s="77" t="s">
        <v>68</v>
      </c>
      <c r="T41" s="77"/>
      <c r="U41" s="83"/>
      <c r="V41" s="80"/>
    </row>
    <row r="42" spans="1:22" x14ac:dyDescent="0.25">
      <c r="F42" s="34" t="s">
        <v>8</v>
      </c>
      <c r="G42" s="35" t="s">
        <v>81</v>
      </c>
      <c r="H42" s="35" t="s">
        <v>53</v>
      </c>
      <c r="I42" s="35" t="s">
        <v>39</v>
      </c>
      <c r="J42" s="35">
        <v>4</v>
      </c>
      <c r="K42" s="36">
        <v>0.5625</v>
      </c>
      <c r="L42" s="36">
        <v>0.60416666666666663</v>
      </c>
      <c r="N42" s="34"/>
      <c r="O42" s="34" t="s">
        <v>86</v>
      </c>
      <c r="P42" s="34"/>
      <c r="R42" s="34"/>
      <c r="S42" s="34" t="s">
        <v>87</v>
      </c>
      <c r="T42" s="34"/>
      <c r="V42" s="38"/>
    </row>
    <row r="43" spans="1:22" x14ac:dyDescent="0.25">
      <c r="I43" s="20"/>
      <c r="J43" s="20"/>
      <c r="K43" s="20"/>
      <c r="N43" s="39"/>
      <c r="O43" s="39"/>
      <c r="P43" s="39"/>
      <c r="R43" s="39"/>
      <c r="S43" s="39"/>
      <c r="T43" s="39"/>
    </row>
    <row r="44" spans="1:22" x14ac:dyDescent="0.25">
      <c r="I44" s="20"/>
      <c r="J44" s="20"/>
      <c r="K44" s="20"/>
      <c r="N44" s="39"/>
      <c r="O44" s="39"/>
      <c r="P44" s="39"/>
      <c r="R44" s="39"/>
      <c r="S44" s="39"/>
      <c r="T44" s="39"/>
    </row>
    <row r="45" spans="1:22" x14ac:dyDescent="0.25">
      <c r="I45" s="39"/>
      <c r="J45" s="39"/>
      <c r="K45" s="20"/>
      <c r="L45" s="81"/>
      <c r="N45" s="81"/>
      <c r="O45" s="81"/>
      <c r="R45" s="81"/>
    </row>
    <row r="46" spans="1:22" x14ac:dyDescent="0.25">
      <c r="I46" s="39"/>
      <c r="J46" s="39"/>
      <c r="K46" s="20"/>
      <c r="L46" s="81"/>
      <c r="N46" s="81"/>
      <c r="O46" s="81"/>
      <c r="R46" s="81"/>
    </row>
    <row r="47" spans="1:22" x14ac:dyDescent="0.25">
      <c r="I47" s="76"/>
      <c r="K47" s="20"/>
    </row>
    <row r="48" spans="1:22" x14ac:dyDescent="0.25">
      <c r="I48" s="39"/>
      <c r="J48" s="39"/>
      <c r="K48" s="20"/>
    </row>
    <row r="49" spans="9:18" x14ac:dyDescent="0.25">
      <c r="I49" s="76"/>
      <c r="K49" s="20"/>
    </row>
    <row r="50" spans="9:18" x14ac:dyDescent="0.25">
      <c r="I50" s="39"/>
      <c r="J50" s="39"/>
      <c r="K50" s="20"/>
      <c r="N50" s="76"/>
      <c r="O50" s="76"/>
      <c r="R50" s="76"/>
    </row>
  </sheetData>
  <mergeCells count="1"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D4BE3-D362-4DE3-A6EE-0A5DFD229540}">
  <dimension ref="A2:Z66"/>
  <sheetViews>
    <sheetView zoomScale="80" zoomScaleNormal="80" workbookViewId="0">
      <selection activeCell="O19" sqref="O19:S19"/>
    </sheetView>
  </sheetViews>
  <sheetFormatPr defaultRowHeight="15" x14ac:dyDescent="0.25"/>
  <cols>
    <col min="1" max="1" width="12.7109375" style="19" customWidth="1"/>
    <col min="2" max="2" width="7.42578125" style="20" bestFit="1" customWidth="1"/>
    <col min="3" max="3" width="5" style="19" customWidth="1"/>
    <col min="4" max="4" width="30.7109375" style="21" customWidth="1"/>
    <col min="5" max="5" width="9.140625" style="20"/>
    <col min="6" max="6" width="11.85546875" style="20" customWidth="1"/>
    <col min="7" max="7" width="9.85546875" style="19" customWidth="1"/>
    <col min="8" max="9" width="15.7109375" style="19" customWidth="1"/>
    <col min="10" max="10" width="6.7109375" style="19" bestFit="1" customWidth="1"/>
    <col min="11" max="12" width="8.7109375" style="19" customWidth="1"/>
    <col min="13" max="13" width="2.7109375" style="20" customWidth="1"/>
    <col min="14" max="14" width="5.7109375" style="19" customWidth="1"/>
    <col min="15" max="15" width="33.42578125" style="19" bestFit="1" customWidth="1"/>
    <col min="16" max="16" width="7.7109375" style="19" customWidth="1"/>
    <col min="17" max="17" width="2.7109375" style="20" customWidth="1"/>
    <col min="18" max="18" width="5.7109375" style="19" customWidth="1"/>
    <col min="19" max="19" width="33.42578125" style="19" bestFit="1" customWidth="1"/>
    <col min="20" max="20" width="7.7109375" style="19" customWidth="1"/>
    <col min="21" max="21" width="5" style="20" customWidth="1"/>
    <col min="22" max="23" width="30.7109375" style="76" customWidth="1"/>
    <col min="24" max="26" width="30.7109375" style="76" hidden="1" customWidth="1"/>
    <col min="27" max="16384" width="9.140625" style="20"/>
  </cols>
  <sheetData>
    <row r="2" spans="1:26" x14ac:dyDescent="0.25">
      <c r="F2" s="22"/>
      <c r="G2" s="23" t="s">
        <v>187</v>
      </c>
      <c r="H2" s="24" t="s">
        <v>14</v>
      </c>
      <c r="I2" s="24" t="s">
        <v>9</v>
      </c>
      <c r="J2" s="24" t="s">
        <v>1</v>
      </c>
      <c r="K2" s="174" t="s">
        <v>13</v>
      </c>
      <c r="L2" s="174"/>
      <c r="N2" s="24" t="s">
        <v>76</v>
      </c>
      <c r="O2" s="24" t="s">
        <v>10</v>
      </c>
      <c r="P2" s="24" t="s">
        <v>42</v>
      </c>
      <c r="R2" s="24" t="s">
        <v>76</v>
      </c>
      <c r="S2" s="24" t="s">
        <v>11</v>
      </c>
      <c r="T2" s="24" t="s">
        <v>42</v>
      </c>
      <c r="V2" s="25" t="s">
        <v>41</v>
      </c>
      <c r="W2" s="97" t="s">
        <v>93</v>
      </c>
      <c r="X2" s="25" t="s">
        <v>94</v>
      </c>
      <c r="Y2" s="97" t="s">
        <v>95</v>
      </c>
      <c r="Z2" s="25" t="s">
        <v>96</v>
      </c>
    </row>
    <row r="3" spans="1:26" x14ac:dyDescent="0.25">
      <c r="F3" s="82" t="s">
        <v>73</v>
      </c>
      <c r="G3" s="26"/>
      <c r="H3" s="27"/>
      <c r="I3" s="27"/>
      <c r="J3" s="27"/>
      <c r="K3" s="27"/>
      <c r="L3" s="27"/>
      <c r="N3" s="27"/>
      <c r="O3" s="27"/>
      <c r="P3" s="27"/>
      <c r="R3" s="27"/>
      <c r="S3" s="27"/>
      <c r="T3" s="27"/>
      <c r="V3" s="28"/>
      <c r="W3" s="98"/>
      <c r="X3" s="28"/>
      <c r="Y3" s="98"/>
      <c r="Z3" s="28"/>
    </row>
    <row r="4" spans="1:26" x14ac:dyDescent="0.25">
      <c r="F4" s="29" t="s">
        <v>8</v>
      </c>
      <c r="G4" s="30">
        <v>1</v>
      </c>
      <c r="H4" s="30" t="s">
        <v>15</v>
      </c>
      <c r="I4" s="30" t="s">
        <v>38</v>
      </c>
      <c r="J4" s="30">
        <v>1</v>
      </c>
      <c r="K4" s="31">
        <v>0.72916666666666663</v>
      </c>
      <c r="L4" s="31">
        <v>0.77083333333333337</v>
      </c>
      <c r="N4" s="43"/>
      <c r="O4" s="205" t="str">
        <f>D14</f>
        <v>PADRES DE DELTA</v>
      </c>
      <c r="P4" s="205"/>
      <c r="Q4" s="211"/>
      <c r="R4" s="205"/>
      <c r="S4" s="205" t="str">
        <f>D15</f>
        <v>TORNADES ROUGES</v>
      </c>
      <c r="T4" s="43"/>
      <c r="V4" s="92"/>
      <c r="W4" s="99"/>
      <c r="X4" s="92"/>
      <c r="Y4" s="104"/>
      <c r="Z4" s="92"/>
    </row>
    <row r="5" spans="1:26" x14ac:dyDescent="0.25">
      <c r="F5" s="20" t="s">
        <v>8</v>
      </c>
      <c r="G5" s="19">
        <v>2</v>
      </c>
      <c r="H5" s="19" t="s">
        <v>15</v>
      </c>
      <c r="I5" s="19" t="s">
        <v>39</v>
      </c>
      <c r="J5" s="19">
        <v>1</v>
      </c>
      <c r="K5" s="39">
        <v>0.72916666666666663</v>
      </c>
      <c r="L5" s="39">
        <v>0.77083333333333337</v>
      </c>
      <c r="N5" s="47"/>
      <c r="O5" s="206" t="str">
        <f>D16</f>
        <v>BREWERS DE DELTA</v>
      </c>
      <c r="P5" s="206"/>
      <c r="Q5" s="197"/>
      <c r="R5" s="206"/>
      <c r="S5" s="206" t="str">
        <f>D18</f>
        <v xml:space="preserve">FAUCONS DE VIMONT-AUTEUIL </v>
      </c>
      <c r="T5" s="47"/>
      <c r="V5" s="95"/>
      <c r="W5" s="102"/>
      <c r="X5" s="95"/>
      <c r="Y5" s="106"/>
      <c r="Z5" s="95"/>
    </row>
    <row r="6" spans="1:26" x14ac:dyDescent="0.25">
      <c r="F6" s="20" t="s">
        <v>8</v>
      </c>
      <c r="G6" s="19">
        <v>3</v>
      </c>
      <c r="H6" s="19" t="s">
        <v>15</v>
      </c>
      <c r="I6" s="19" t="s">
        <v>40</v>
      </c>
      <c r="J6" s="19">
        <v>1</v>
      </c>
      <c r="K6" s="39">
        <v>0.72916666666666663</v>
      </c>
      <c r="L6" s="39">
        <v>0.77083333333333337</v>
      </c>
      <c r="N6" s="57"/>
      <c r="O6" s="196" t="str">
        <f>D34</f>
        <v>CARDINALS DE LAVAL EST</v>
      </c>
      <c r="P6" s="196"/>
      <c r="Q6" s="197"/>
      <c r="R6" s="196"/>
      <c r="S6" s="196" t="str">
        <f>D36</f>
        <v>TORNADES BLEUES 2</v>
      </c>
      <c r="T6" s="57"/>
      <c r="V6" s="95"/>
      <c r="W6" s="102"/>
      <c r="X6" s="95"/>
      <c r="Y6" s="106"/>
      <c r="Z6" s="95"/>
    </row>
    <row r="7" spans="1:26" x14ac:dyDescent="0.25">
      <c r="F7" s="182" t="s">
        <v>8</v>
      </c>
      <c r="G7" s="183">
        <v>4</v>
      </c>
      <c r="H7" s="183" t="s">
        <v>15</v>
      </c>
      <c r="I7" s="151" t="s">
        <v>143</v>
      </c>
      <c r="J7" s="19">
        <v>1</v>
      </c>
      <c r="K7" s="39">
        <v>0.72916666666666663</v>
      </c>
      <c r="L7" s="39">
        <v>0.77083333333333337</v>
      </c>
      <c r="N7" s="184"/>
      <c r="O7" s="198" t="str">
        <f>D32</f>
        <v>ROYALS DE LAVAL-NORD</v>
      </c>
      <c r="P7" s="198"/>
      <c r="Q7" s="199"/>
      <c r="R7" s="198"/>
      <c r="S7" s="198" t="str">
        <f>D33</f>
        <v>RED SOX DE LAVAL EST</v>
      </c>
      <c r="T7" s="184"/>
      <c r="V7" s="95"/>
      <c r="W7" s="102"/>
      <c r="X7" s="95"/>
      <c r="Y7" s="106"/>
      <c r="Z7" s="95"/>
    </row>
    <row r="8" spans="1:26" x14ac:dyDescent="0.25">
      <c r="F8" s="34" t="s">
        <v>8</v>
      </c>
      <c r="G8" s="35">
        <v>5</v>
      </c>
      <c r="H8" s="35" t="s">
        <v>15</v>
      </c>
      <c r="I8" s="152" t="s">
        <v>189</v>
      </c>
      <c r="J8" s="35">
        <v>2</v>
      </c>
      <c r="K8" s="36">
        <v>0.72916666666666663</v>
      </c>
      <c r="L8" s="36">
        <v>0.77083333333333337</v>
      </c>
      <c r="M8" s="34"/>
      <c r="N8" s="74"/>
      <c r="O8" s="200" t="str">
        <f>D19</f>
        <v>EXPOS DE LAVAL-NORD</v>
      </c>
      <c r="P8" s="200"/>
      <c r="Q8" s="201"/>
      <c r="R8" s="200"/>
      <c r="S8" s="200" t="str">
        <f>D20</f>
        <v>TORNADES NOIRES</v>
      </c>
      <c r="T8" s="74"/>
      <c r="U8" s="34"/>
      <c r="V8" s="93"/>
      <c r="W8" s="100"/>
      <c r="X8" s="92"/>
      <c r="Y8" s="104"/>
      <c r="Z8" s="92"/>
    </row>
    <row r="9" spans="1:26" x14ac:dyDescent="0.25">
      <c r="F9" s="20" t="s">
        <v>8</v>
      </c>
      <c r="G9" s="19">
        <v>6</v>
      </c>
      <c r="H9" s="19" t="s">
        <v>15</v>
      </c>
      <c r="I9" s="19" t="s">
        <v>38</v>
      </c>
      <c r="J9" s="19">
        <v>2</v>
      </c>
      <c r="K9" s="39">
        <v>0.78125</v>
      </c>
      <c r="L9" s="39">
        <v>0.82291666666666663</v>
      </c>
      <c r="N9" s="55"/>
      <c r="O9" s="202" t="str">
        <f>D21</f>
        <v>TIGERS DE DELTA</v>
      </c>
      <c r="P9" s="202"/>
      <c r="Q9" s="197"/>
      <c r="R9" s="202"/>
      <c r="S9" s="202" t="str">
        <f>D23</f>
        <v>WHITE SOX DE LAVAL EST</v>
      </c>
      <c r="T9" s="55"/>
      <c r="V9" s="95"/>
      <c r="W9" s="102"/>
      <c r="X9" s="95"/>
      <c r="Y9" s="106"/>
      <c r="Z9" s="95"/>
    </row>
    <row r="10" spans="1:26" x14ac:dyDescent="0.25">
      <c r="F10" s="20" t="s">
        <v>8</v>
      </c>
      <c r="G10" s="19">
        <v>7</v>
      </c>
      <c r="H10" s="19" t="s">
        <v>15</v>
      </c>
      <c r="I10" s="19" t="s">
        <v>39</v>
      </c>
      <c r="J10" s="19">
        <v>2</v>
      </c>
      <c r="K10" s="39">
        <v>0.78125</v>
      </c>
      <c r="L10" s="39">
        <v>0.82291666666666663</v>
      </c>
      <c r="N10" s="45"/>
      <c r="O10" s="203" t="str">
        <f>D27</f>
        <v>BRAVES DE LAVAL EST</v>
      </c>
      <c r="P10" s="203"/>
      <c r="Q10" s="197"/>
      <c r="R10" s="203"/>
      <c r="S10" s="203" t="str">
        <f>D28</f>
        <v>METS DE LAVAL-NORD</v>
      </c>
      <c r="T10" s="45"/>
      <c r="V10" s="95"/>
      <c r="W10" s="102"/>
      <c r="X10" s="95"/>
      <c r="Y10" s="106"/>
      <c r="Z10" s="95"/>
    </row>
    <row r="11" spans="1:26" x14ac:dyDescent="0.25">
      <c r="F11" s="34" t="s">
        <v>8</v>
      </c>
      <c r="G11" s="35">
        <v>8</v>
      </c>
      <c r="H11" s="35" t="s">
        <v>15</v>
      </c>
      <c r="I11" s="35" t="s">
        <v>40</v>
      </c>
      <c r="J11" s="35">
        <v>2</v>
      </c>
      <c r="K11" s="36">
        <v>0.78125</v>
      </c>
      <c r="L11" s="36">
        <v>0.82291666666666663</v>
      </c>
      <c r="M11" s="34"/>
      <c r="N11" s="37"/>
      <c r="O11" s="204" t="str">
        <f>D29</f>
        <v>MARINERS DE LAVAL EST</v>
      </c>
      <c r="P11" s="204"/>
      <c r="Q11" s="201"/>
      <c r="R11" s="204"/>
      <c r="S11" s="204" t="str">
        <f>D30</f>
        <v>VAUTOURS DE VIMONT-AUTEUIL</v>
      </c>
      <c r="T11" s="37"/>
      <c r="V11" s="93"/>
      <c r="W11" s="100"/>
      <c r="X11" s="93"/>
      <c r="Y11" s="105"/>
      <c r="Z11" s="93"/>
    </row>
    <row r="12" spans="1:26" x14ac:dyDescent="0.25">
      <c r="K12" s="39"/>
      <c r="L12" s="39"/>
      <c r="N12" s="20"/>
      <c r="O12" s="197"/>
      <c r="P12" s="197"/>
      <c r="Q12" s="197"/>
      <c r="R12" s="197"/>
      <c r="S12" s="197"/>
      <c r="T12" s="20"/>
      <c r="V12" s="94"/>
      <c r="W12" s="94"/>
      <c r="X12" s="94"/>
      <c r="Y12" s="94"/>
      <c r="Z12" s="94"/>
    </row>
    <row r="13" spans="1:26" x14ac:dyDescent="0.25">
      <c r="A13" s="84" t="s">
        <v>82</v>
      </c>
      <c r="F13" s="82" t="s">
        <v>74</v>
      </c>
      <c r="K13" s="39"/>
      <c r="L13" s="39"/>
      <c r="N13" s="20"/>
      <c r="O13" s="197"/>
      <c r="P13" s="197"/>
      <c r="Q13" s="197"/>
      <c r="R13" s="197"/>
      <c r="S13" s="197"/>
      <c r="T13" s="20"/>
      <c r="V13" s="94"/>
      <c r="W13" s="94"/>
      <c r="X13" s="94"/>
      <c r="Y13" s="94"/>
      <c r="Z13" s="94"/>
    </row>
    <row r="14" spans="1:26" x14ac:dyDescent="0.25">
      <c r="A14" s="62" t="s">
        <v>34</v>
      </c>
      <c r="B14" s="43" t="s">
        <v>12</v>
      </c>
      <c r="C14" s="62">
        <v>1</v>
      </c>
      <c r="D14" s="120" t="s">
        <v>174</v>
      </c>
      <c r="F14" s="29" t="s">
        <v>8</v>
      </c>
      <c r="G14" s="30">
        <v>9</v>
      </c>
      <c r="H14" s="30" t="s">
        <v>16</v>
      </c>
      <c r="I14" s="30" t="s">
        <v>38</v>
      </c>
      <c r="J14" s="30">
        <v>1</v>
      </c>
      <c r="K14" s="31">
        <v>0.35416666666666669</v>
      </c>
      <c r="L14" s="31">
        <v>0.39583333333333331</v>
      </c>
      <c r="N14" s="43"/>
      <c r="O14" s="205" t="str">
        <f>D16</f>
        <v>BREWERS DE DELTA</v>
      </c>
      <c r="P14" s="205"/>
      <c r="Q14" s="197"/>
      <c r="R14" s="205"/>
      <c r="S14" s="205" t="str">
        <f>D17</f>
        <v>A'S DE LAVAL-NORD</v>
      </c>
      <c r="T14" s="43"/>
      <c r="V14" s="92"/>
      <c r="W14" s="99"/>
      <c r="X14" s="92"/>
      <c r="Y14" s="99"/>
      <c r="Z14" s="92"/>
    </row>
    <row r="15" spans="1:26" x14ac:dyDescent="0.25">
      <c r="A15" s="64" t="s">
        <v>34</v>
      </c>
      <c r="B15" s="47" t="s">
        <v>12</v>
      </c>
      <c r="C15" s="64">
        <v>2</v>
      </c>
      <c r="D15" s="121" t="s">
        <v>168</v>
      </c>
      <c r="F15" s="20" t="s">
        <v>8</v>
      </c>
      <c r="G15" s="19">
        <v>10</v>
      </c>
      <c r="H15" s="19" t="s">
        <v>16</v>
      </c>
      <c r="I15" s="19" t="s">
        <v>39</v>
      </c>
      <c r="J15" s="19">
        <v>1</v>
      </c>
      <c r="K15" s="39">
        <v>0.35416666666666669</v>
      </c>
      <c r="L15" s="39">
        <v>0.39583333333333331</v>
      </c>
      <c r="N15" s="47"/>
      <c r="O15" s="206" t="str">
        <f>D18</f>
        <v xml:space="preserve">FAUCONS DE VIMONT-AUTEUIL </v>
      </c>
      <c r="P15" s="206"/>
      <c r="Q15" s="197"/>
      <c r="R15" s="206"/>
      <c r="S15" s="206" t="str">
        <f>D15</f>
        <v>TORNADES ROUGES</v>
      </c>
      <c r="T15" s="47"/>
      <c r="V15" s="95"/>
      <c r="W15" s="102"/>
      <c r="X15" s="95"/>
      <c r="Y15" s="102"/>
      <c r="Z15" s="95"/>
    </row>
    <row r="16" spans="1:26" x14ac:dyDescent="0.25">
      <c r="A16" s="64" t="s">
        <v>34</v>
      </c>
      <c r="B16" s="47" t="s">
        <v>12</v>
      </c>
      <c r="C16" s="64">
        <v>3</v>
      </c>
      <c r="D16" s="121" t="s">
        <v>175</v>
      </c>
      <c r="F16" s="34" t="s">
        <v>8</v>
      </c>
      <c r="G16" s="35">
        <v>11</v>
      </c>
      <c r="H16" s="35" t="s">
        <v>16</v>
      </c>
      <c r="I16" s="35" t="s">
        <v>40</v>
      </c>
      <c r="J16" s="35">
        <v>1</v>
      </c>
      <c r="K16" s="36">
        <v>0.35416666666666669</v>
      </c>
      <c r="L16" s="36">
        <v>0.39583333333333331</v>
      </c>
      <c r="N16" s="49"/>
      <c r="O16" s="207" t="str">
        <f>D35</f>
        <v>ASTROS DE LAVAL EST</v>
      </c>
      <c r="P16" s="207"/>
      <c r="Q16" s="197"/>
      <c r="R16" s="207"/>
      <c r="S16" s="207" t="str">
        <f>D36</f>
        <v>TORNADES BLEUES 2</v>
      </c>
      <c r="T16" s="49"/>
      <c r="V16" s="93"/>
      <c r="W16" s="100"/>
      <c r="X16" s="93"/>
      <c r="Y16" s="100"/>
      <c r="Z16" s="93"/>
    </row>
    <row r="17" spans="1:26" x14ac:dyDescent="0.25">
      <c r="A17" s="64" t="s">
        <v>34</v>
      </c>
      <c r="B17" s="47" t="s">
        <v>12</v>
      </c>
      <c r="C17" s="64">
        <v>4</v>
      </c>
      <c r="D17" s="121" t="s">
        <v>177</v>
      </c>
      <c r="F17" s="20" t="s">
        <v>8</v>
      </c>
      <c r="G17" s="19">
        <v>12</v>
      </c>
      <c r="H17" s="19" t="s">
        <v>16</v>
      </c>
      <c r="I17" s="19" t="s">
        <v>38</v>
      </c>
      <c r="J17" s="19">
        <v>2</v>
      </c>
      <c r="K17" s="39">
        <v>0.40625</v>
      </c>
      <c r="L17" s="39">
        <v>0.44791666666666669</v>
      </c>
      <c r="N17" s="45"/>
      <c r="O17" s="203" t="str">
        <f>D29</f>
        <v>MARINERS DE LAVAL EST</v>
      </c>
      <c r="P17" s="203"/>
      <c r="Q17" s="197"/>
      <c r="R17" s="203"/>
      <c r="S17" s="203" t="str">
        <f>D27</f>
        <v>BRAVES DE LAVAL EST</v>
      </c>
      <c r="T17" s="45"/>
      <c r="V17" s="95"/>
      <c r="W17" s="102"/>
      <c r="X17" s="95"/>
      <c r="Y17" s="102"/>
      <c r="Z17" s="95"/>
    </row>
    <row r="18" spans="1:26" x14ac:dyDescent="0.25">
      <c r="A18" s="66" t="s">
        <v>34</v>
      </c>
      <c r="B18" s="61" t="s">
        <v>12</v>
      </c>
      <c r="C18" s="66">
        <v>5</v>
      </c>
      <c r="D18" s="122" t="s">
        <v>172</v>
      </c>
      <c r="F18" s="20" t="s">
        <v>8</v>
      </c>
      <c r="G18" s="19">
        <v>13</v>
      </c>
      <c r="H18" s="19" t="s">
        <v>16</v>
      </c>
      <c r="I18" s="19" t="s">
        <v>39</v>
      </c>
      <c r="J18" s="19">
        <v>2</v>
      </c>
      <c r="K18" s="39">
        <v>0.40625</v>
      </c>
      <c r="L18" s="39">
        <v>0.44791666666666669</v>
      </c>
      <c r="N18" s="45"/>
      <c r="O18" s="203" t="str">
        <f>D28</f>
        <v>METS DE LAVAL-NORD</v>
      </c>
      <c r="P18" s="203"/>
      <c r="Q18" s="197"/>
      <c r="R18" s="203"/>
      <c r="S18" s="203" t="str">
        <f>D30</f>
        <v>VAUTOURS DE VIMONT-AUTEUIL</v>
      </c>
      <c r="T18" s="45"/>
      <c r="V18" s="95"/>
      <c r="W18" s="102"/>
      <c r="X18" s="95"/>
      <c r="Y18" s="102"/>
      <c r="Z18" s="95"/>
    </row>
    <row r="19" spans="1:26" x14ac:dyDescent="0.25">
      <c r="A19" s="68" t="s">
        <v>35</v>
      </c>
      <c r="B19" s="69" t="s">
        <v>12</v>
      </c>
      <c r="C19" s="68">
        <v>1</v>
      </c>
      <c r="D19" s="123" t="s">
        <v>173</v>
      </c>
      <c r="F19" s="20" t="s">
        <v>8</v>
      </c>
      <c r="G19" s="19">
        <v>14</v>
      </c>
      <c r="H19" s="19" t="s">
        <v>16</v>
      </c>
      <c r="I19" s="19" t="s">
        <v>40</v>
      </c>
      <c r="J19" s="19">
        <v>2</v>
      </c>
      <c r="K19" s="39">
        <v>0.40625</v>
      </c>
      <c r="L19" s="39">
        <v>0.44791666666666669</v>
      </c>
      <c r="N19" s="55"/>
      <c r="O19" s="202" t="str">
        <f>D22</f>
        <v>RANGERS DE LAVAL-NORD</v>
      </c>
      <c r="P19" s="202"/>
      <c r="Q19" s="197"/>
      <c r="R19" s="202"/>
      <c r="S19" s="202" t="str">
        <f>D23</f>
        <v>WHITE SOX DE LAVAL EST</v>
      </c>
      <c r="T19" s="55"/>
      <c r="V19" s="95"/>
      <c r="W19" s="102"/>
      <c r="X19" s="95"/>
      <c r="Y19" s="102"/>
      <c r="Z19" s="95"/>
    </row>
    <row r="20" spans="1:26" x14ac:dyDescent="0.25">
      <c r="A20" s="71" t="s">
        <v>35</v>
      </c>
      <c r="B20" s="55" t="s">
        <v>12</v>
      </c>
      <c r="C20" s="71">
        <v>2</v>
      </c>
      <c r="D20" s="124" t="s">
        <v>169</v>
      </c>
      <c r="F20" s="29" t="s">
        <v>8</v>
      </c>
      <c r="G20" s="30">
        <v>15</v>
      </c>
      <c r="H20" s="30" t="s">
        <v>16</v>
      </c>
      <c r="I20" s="30" t="s">
        <v>38</v>
      </c>
      <c r="J20" s="30">
        <v>3</v>
      </c>
      <c r="K20" s="31">
        <v>0.45833333333333331</v>
      </c>
      <c r="L20" s="31">
        <v>0.5</v>
      </c>
      <c r="N20" s="53"/>
      <c r="O20" s="208" t="str">
        <f>D36</f>
        <v>TORNADES BLEUES 2</v>
      </c>
      <c r="P20" s="208"/>
      <c r="Q20" s="197"/>
      <c r="R20" s="208"/>
      <c r="S20" s="208" t="str">
        <f>D33</f>
        <v>RED SOX DE LAVAL EST</v>
      </c>
      <c r="T20" s="53"/>
      <c r="V20" s="92"/>
      <c r="W20" s="99"/>
      <c r="X20" s="92"/>
      <c r="Y20" s="99"/>
      <c r="Z20" s="92"/>
    </row>
    <row r="21" spans="1:26" x14ac:dyDescent="0.25">
      <c r="A21" s="71" t="s">
        <v>35</v>
      </c>
      <c r="B21" s="55" t="s">
        <v>12</v>
      </c>
      <c r="C21" s="71">
        <v>3</v>
      </c>
      <c r="D21" s="124" t="s">
        <v>176</v>
      </c>
      <c r="F21" s="20" t="s">
        <v>8</v>
      </c>
      <c r="G21" s="19">
        <v>16</v>
      </c>
      <c r="H21" s="19" t="s">
        <v>16</v>
      </c>
      <c r="I21" s="19" t="s">
        <v>39</v>
      </c>
      <c r="J21" s="19">
        <v>3</v>
      </c>
      <c r="K21" s="39">
        <v>0.45833333333333331</v>
      </c>
      <c r="L21" s="39">
        <v>0.5</v>
      </c>
      <c r="N21" s="57"/>
      <c r="O21" s="196" t="str">
        <f>D34</f>
        <v>CARDINALS DE LAVAL EST</v>
      </c>
      <c r="P21" s="196"/>
      <c r="Q21" s="197"/>
      <c r="R21" s="196"/>
      <c r="S21" s="196" t="str">
        <f>D35</f>
        <v>ASTROS DE LAVAL EST</v>
      </c>
      <c r="T21" s="57"/>
      <c r="V21" s="95"/>
      <c r="W21" s="102"/>
      <c r="X21" s="95"/>
      <c r="Y21" s="102"/>
      <c r="Z21" s="95"/>
    </row>
    <row r="22" spans="1:26" x14ac:dyDescent="0.25">
      <c r="A22" s="71" t="s">
        <v>35</v>
      </c>
      <c r="B22" s="55" t="s">
        <v>12</v>
      </c>
      <c r="C22" s="71">
        <v>4</v>
      </c>
      <c r="D22" s="124" t="s">
        <v>178</v>
      </c>
      <c r="F22" s="34" t="s">
        <v>8</v>
      </c>
      <c r="G22" s="35">
        <v>17</v>
      </c>
      <c r="H22" s="35" t="s">
        <v>16</v>
      </c>
      <c r="I22" s="35" t="s">
        <v>40</v>
      </c>
      <c r="J22" s="35">
        <v>3</v>
      </c>
      <c r="K22" s="36">
        <v>0.45833333333333331</v>
      </c>
      <c r="L22" s="36">
        <v>0.5</v>
      </c>
      <c r="N22" s="61"/>
      <c r="O22" s="209" t="str">
        <f>D17</f>
        <v>A'S DE LAVAL-NORD</v>
      </c>
      <c r="P22" s="209"/>
      <c r="Q22" s="197"/>
      <c r="R22" s="209"/>
      <c r="S22" s="209" t="str">
        <f>D18</f>
        <v xml:space="preserve">FAUCONS DE VIMONT-AUTEUIL </v>
      </c>
      <c r="T22" s="61"/>
      <c r="V22" s="93"/>
      <c r="W22" s="100"/>
      <c r="X22" s="93"/>
      <c r="Y22" s="100"/>
      <c r="Z22" s="93"/>
    </row>
    <row r="23" spans="1:26" x14ac:dyDescent="0.25">
      <c r="A23" s="73" t="s">
        <v>35</v>
      </c>
      <c r="B23" s="74" t="s">
        <v>12</v>
      </c>
      <c r="C23" s="73">
        <v>5</v>
      </c>
      <c r="D23" s="125" t="s">
        <v>180</v>
      </c>
      <c r="F23" s="20" t="s">
        <v>8</v>
      </c>
      <c r="G23" s="19">
        <v>18</v>
      </c>
      <c r="H23" s="19" t="s">
        <v>16</v>
      </c>
      <c r="I23" s="19" t="s">
        <v>38</v>
      </c>
      <c r="J23" s="19">
        <v>4</v>
      </c>
      <c r="K23" s="39">
        <v>0.51041666666666696</v>
      </c>
      <c r="L23" s="39">
        <v>0.55208333333333304</v>
      </c>
      <c r="N23" s="55"/>
      <c r="O23" s="202" t="str">
        <f>D23</f>
        <v>WHITE SOX DE LAVAL EST</v>
      </c>
      <c r="P23" s="202"/>
      <c r="Q23" s="197"/>
      <c r="R23" s="202"/>
      <c r="S23" s="202" t="str">
        <f>D20</f>
        <v>TORNADES NOIRES</v>
      </c>
      <c r="T23" s="55"/>
      <c r="V23" s="95"/>
      <c r="W23" s="102"/>
      <c r="X23" s="95"/>
      <c r="Y23" s="102"/>
      <c r="Z23" s="95"/>
    </row>
    <row r="24" spans="1:26" x14ac:dyDescent="0.25">
      <c r="D24" s="126"/>
      <c r="F24" s="20" t="s">
        <v>8</v>
      </c>
      <c r="G24" s="19">
        <v>19</v>
      </c>
      <c r="H24" s="19" t="s">
        <v>16</v>
      </c>
      <c r="I24" s="19" t="s">
        <v>39</v>
      </c>
      <c r="J24" s="19">
        <v>4</v>
      </c>
      <c r="K24" s="39">
        <v>0.51041666666666696</v>
      </c>
      <c r="L24" s="39">
        <v>0.55208333333333304</v>
      </c>
      <c r="N24" s="55"/>
      <c r="O24" s="202" t="str">
        <f>D21</f>
        <v>TIGERS DE DELTA</v>
      </c>
      <c r="P24" s="202"/>
      <c r="Q24" s="197"/>
      <c r="R24" s="202"/>
      <c r="S24" s="202" t="str">
        <f>D22</f>
        <v>RANGERS DE LAVAL-NORD</v>
      </c>
      <c r="T24" s="55"/>
      <c r="V24" s="95"/>
      <c r="W24" s="102"/>
      <c r="X24" s="95"/>
      <c r="Y24" s="102"/>
      <c r="Z24" s="95"/>
    </row>
    <row r="25" spans="1:26" x14ac:dyDescent="0.25">
      <c r="D25" s="126"/>
      <c r="F25" s="34" t="s">
        <v>8</v>
      </c>
      <c r="G25" s="35">
        <v>20</v>
      </c>
      <c r="H25" s="35" t="s">
        <v>16</v>
      </c>
      <c r="I25" s="35" t="s">
        <v>40</v>
      </c>
      <c r="J25" s="35">
        <v>4</v>
      </c>
      <c r="K25" s="36">
        <v>0.51041666666666696</v>
      </c>
      <c r="L25" s="36">
        <v>0.55208333333333304</v>
      </c>
      <c r="N25" s="45"/>
      <c r="O25" s="203"/>
      <c r="P25" s="203"/>
      <c r="Q25" s="197"/>
      <c r="R25" s="203"/>
      <c r="S25" s="203"/>
      <c r="T25" s="45"/>
      <c r="V25" s="93"/>
      <c r="W25" s="100"/>
      <c r="X25" s="93"/>
      <c r="Y25" s="100"/>
      <c r="Z25" s="93"/>
    </row>
    <row r="26" spans="1:26" x14ac:dyDescent="0.25">
      <c r="A26" s="84" t="s">
        <v>83</v>
      </c>
      <c r="D26" s="126"/>
      <c r="F26" s="29" t="s">
        <v>8</v>
      </c>
      <c r="G26" s="30">
        <v>21</v>
      </c>
      <c r="H26" s="30" t="s">
        <v>16</v>
      </c>
      <c r="I26" s="30" t="s">
        <v>38</v>
      </c>
      <c r="J26" s="30">
        <v>5</v>
      </c>
      <c r="K26" s="31">
        <v>0.5625</v>
      </c>
      <c r="L26" s="31">
        <v>0.60416666666666596</v>
      </c>
      <c r="N26" s="43"/>
      <c r="O26" s="205" t="str">
        <f>D14</f>
        <v>PADRES DE DELTA</v>
      </c>
      <c r="P26" s="205"/>
      <c r="Q26" s="197"/>
      <c r="R26" s="205"/>
      <c r="S26" s="205" t="str">
        <f>D16</f>
        <v>BREWERS DE DELTA</v>
      </c>
      <c r="T26" s="43"/>
      <c r="V26" s="92"/>
      <c r="W26" s="99"/>
      <c r="X26" s="92"/>
      <c r="Y26" s="99"/>
      <c r="Z26" s="92"/>
    </row>
    <row r="27" spans="1:26" x14ac:dyDescent="0.25">
      <c r="A27" s="41" t="s">
        <v>36</v>
      </c>
      <c r="B27" s="32" t="s">
        <v>12</v>
      </c>
      <c r="C27" s="41">
        <v>1</v>
      </c>
      <c r="D27" s="127" t="s">
        <v>179</v>
      </c>
      <c r="F27" s="20" t="s">
        <v>8</v>
      </c>
      <c r="G27" s="19">
        <v>22</v>
      </c>
      <c r="H27" s="19" t="s">
        <v>16</v>
      </c>
      <c r="I27" s="19" t="s">
        <v>39</v>
      </c>
      <c r="J27" s="19">
        <v>5</v>
      </c>
      <c r="K27" s="39">
        <v>0.5625</v>
      </c>
      <c r="L27" s="39">
        <v>0.60416666666666596</v>
      </c>
      <c r="N27" s="47"/>
      <c r="O27" s="206" t="str">
        <f>D15</f>
        <v>TORNADES ROUGES</v>
      </c>
      <c r="P27" s="206"/>
      <c r="Q27" s="197"/>
      <c r="R27" s="206"/>
      <c r="S27" s="206" t="str">
        <f>D17</f>
        <v>A'S DE LAVAL-NORD</v>
      </c>
      <c r="T27" s="47"/>
      <c r="V27" s="95"/>
      <c r="W27" s="102"/>
      <c r="X27" s="95"/>
      <c r="Y27" s="102"/>
      <c r="Z27" s="95"/>
    </row>
    <row r="28" spans="1:26" x14ac:dyDescent="0.25">
      <c r="A28" s="44" t="s">
        <v>36</v>
      </c>
      <c r="B28" s="45" t="s">
        <v>12</v>
      </c>
      <c r="C28" s="44">
        <v>2</v>
      </c>
      <c r="D28" s="128" t="s">
        <v>183</v>
      </c>
      <c r="F28" s="34" t="s">
        <v>8</v>
      </c>
      <c r="G28" s="35">
        <v>23</v>
      </c>
      <c r="H28" s="35" t="s">
        <v>16</v>
      </c>
      <c r="I28" s="35" t="s">
        <v>40</v>
      </c>
      <c r="J28" s="35">
        <v>5</v>
      </c>
      <c r="K28" s="36">
        <v>0.5625</v>
      </c>
      <c r="L28" s="36">
        <v>0.60416666666666596</v>
      </c>
      <c r="N28" s="49"/>
      <c r="O28" s="207" t="str">
        <f>D32</f>
        <v>ROYALS DE LAVAL-NORD</v>
      </c>
      <c r="P28" s="207"/>
      <c r="Q28" s="197"/>
      <c r="R28" s="207"/>
      <c r="S28" s="207" t="str">
        <f>D34</f>
        <v>CARDINALS DE LAVAL EST</v>
      </c>
      <c r="T28" s="49"/>
      <c r="V28" s="93"/>
      <c r="W28" s="100"/>
      <c r="X28" s="93"/>
      <c r="Y28" s="100"/>
      <c r="Z28" s="93"/>
    </row>
    <row r="29" spans="1:26" x14ac:dyDescent="0.25">
      <c r="A29" s="44" t="s">
        <v>36</v>
      </c>
      <c r="B29" s="45" t="s">
        <v>12</v>
      </c>
      <c r="C29" s="44">
        <v>3</v>
      </c>
      <c r="D29" s="128" t="s">
        <v>185</v>
      </c>
      <c r="F29" s="29" t="s">
        <v>8</v>
      </c>
      <c r="G29" s="30">
        <v>24</v>
      </c>
      <c r="H29" s="30" t="s">
        <v>16</v>
      </c>
      <c r="I29" s="30" t="s">
        <v>38</v>
      </c>
      <c r="J29" s="30">
        <v>6</v>
      </c>
      <c r="K29" s="31">
        <v>0.61458333333333404</v>
      </c>
      <c r="L29" s="31">
        <v>0.65625</v>
      </c>
      <c r="N29" s="45"/>
      <c r="O29" s="203" t="str">
        <f>D28</f>
        <v>METS DE LAVAL-NORD</v>
      </c>
      <c r="P29" s="203"/>
      <c r="Q29" s="197"/>
      <c r="R29" s="203"/>
      <c r="S29" s="203" t="str">
        <f>D29</f>
        <v>MARINERS DE LAVAL EST</v>
      </c>
      <c r="T29" s="45"/>
      <c r="V29" s="92"/>
      <c r="W29" s="99"/>
      <c r="X29" s="92"/>
      <c r="Y29" s="99"/>
      <c r="Z29" s="92"/>
    </row>
    <row r="30" spans="1:26" x14ac:dyDescent="0.25">
      <c r="A30" s="44" t="s">
        <v>36</v>
      </c>
      <c r="B30" s="45" t="s">
        <v>12</v>
      </c>
      <c r="C30" s="44">
        <v>4</v>
      </c>
      <c r="D30" s="128" t="s">
        <v>159</v>
      </c>
      <c r="F30" s="20" t="s">
        <v>8</v>
      </c>
      <c r="G30" s="19">
        <v>25</v>
      </c>
      <c r="H30" s="19" t="s">
        <v>16</v>
      </c>
      <c r="I30" s="19" t="s">
        <v>39</v>
      </c>
      <c r="J30" s="19">
        <v>6</v>
      </c>
      <c r="K30" s="39">
        <v>0.61458333333333404</v>
      </c>
      <c r="L30" s="39">
        <v>0.65625</v>
      </c>
      <c r="N30" s="45"/>
      <c r="O30" s="203" t="str">
        <f>D27</f>
        <v>BRAVES DE LAVAL EST</v>
      </c>
      <c r="P30" s="203"/>
      <c r="Q30" s="197"/>
      <c r="R30" s="203"/>
      <c r="S30" s="203" t="str">
        <f>D30</f>
        <v>VAUTOURS DE VIMONT-AUTEUIL</v>
      </c>
      <c r="T30" s="45"/>
      <c r="V30" s="95"/>
      <c r="W30" s="102"/>
      <c r="X30" s="95"/>
      <c r="Y30" s="102"/>
      <c r="Z30" s="95"/>
    </row>
    <row r="31" spans="1:26" x14ac:dyDescent="0.25">
      <c r="A31" s="50" t="s">
        <v>36</v>
      </c>
      <c r="B31" s="37" t="s">
        <v>12</v>
      </c>
      <c r="C31" s="50">
        <v>5</v>
      </c>
      <c r="D31" s="129"/>
      <c r="F31" s="34" t="s">
        <v>8</v>
      </c>
      <c r="G31" s="35">
        <v>26</v>
      </c>
      <c r="H31" s="35" t="s">
        <v>16</v>
      </c>
      <c r="I31" s="35" t="s">
        <v>40</v>
      </c>
      <c r="J31" s="35">
        <v>6</v>
      </c>
      <c r="K31" s="36">
        <v>0.61458333333333404</v>
      </c>
      <c r="L31" s="36">
        <v>0.65625</v>
      </c>
      <c r="N31" s="74"/>
      <c r="O31" s="200" t="str">
        <f>D19</f>
        <v>EXPOS DE LAVAL-NORD</v>
      </c>
      <c r="P31" s="200"/>
      <c r="Q31" s="197"/>
      <c r="R31" s="200"/>
      <c r="S31" s="200" t="str">
        <f>D21</f>
        <v>TIGERS DE DELTA</v>
      </c>
      <c r="T31" s="74"/>
      <c r="V31" s="93"/>
      <c r="W31" s="100"/>
      <c r="X31" s="93"/>
      <c r="Y31" s="100"/>
      <c r="Z31" s="93"/>
    </row>
    <row r="32" spans="1:26" x14ac:dyDescent="0.25">
      <c r="A32" s="52" t="s">
        <v>37</v>
      </c>
      <c r="B32" s="53" t="s">
        <v>12</v>
      </c>
      <c r="C32" s="52">
        <v>1</v>
      </c>
      <c r="D32" s="130" t="s">
        <v>181</v>
      </c>
      <c r="F32" s="29" t="s">
        <v>8</v>
      </c>
      <c r="G32" s="30">
        <v>27</v>
      </c>
      <c r="H32" s="30" t="s">
        <v>16</v>
      </c>
      <c r="I32" s="30" t="s">
        <v>38</v>
      </c>
      <c r="J32" s="30">
        <v>7</v>
      </c>
      <c r="K32" s="31">
        <v>0.66666666666666696</v>
      </c>
      <c r="L32" s="31">
        <v>0.70833333333333304</v>
      </c>
      <c r="N32" s="53"/>
      <c r="O32" s="208" t="str">
        <f>D33</f>
        <v>RED SOX DE LAVAL EST</v>
      </c>
      <c r="P32" s="208"/>
      <c r="Q32" s="197"/>
      <c r="R32" s="208"/>
      <c r="S32" s="208" t="str">
        <f>D35</f>
        <v>ASTROS DE LAVAL EST</v>
      </c>
      <c r="T32" s="53"/>
      <c r="V32" s="92"/>
      <c r="W32" s="99"/>
      <c r="X32" s="92"/>
      <c r="Y32" s="99"/>
      <c r="Z32" s="92"/>
    </row>
    <row r="33" spans="1:26" x14ac:dyDescent="0.25">
      <c r="A33" s="56" t="s">
        <v>37</v>
      </c>
      <c r="B33" s="57" t="s">
        <v>12</v>
      </c>
      <c r="C33" s="56">
        <v>2</v>
      </c>
      <c r="D33" s="131" t="s">
        <v>182</v>
      </c>
      <c r="F33" s="20" t="s">
        <v>8</v>
      </c>
      <c r="G33" s="19">
        <v>28</v>
      </c>
      <c r="H33" s="19" t="s">
        <v>16</v>
      </c>
      <c r="I33" s="19" t="s">
        <v>39</v>
      </c>
      <c r="J33" s="19">
        <v>7</v>
      </c>
      <c r="K33" s="39">
        <v>0.66666666666666696</v>
      </c>
      <c r="L33" s="39">
        <v>0.70833333333333304</v>
      </c>
      <c r="N33" s="57"/>
      <c r="O33" s="196" t="str">
        <f>D36</f>
        <v>TORNADES BLEUES 2</v>
      </c>
      <c r="P33" s="196"/>
      <c r="Q33" s="197"/>
      <c r="R33" s="196"/>
      <c r="S33" s="196" t="str">
        <f>D32</f>
        <v>ROYALS DE LAVAL-NORD</v>
      </c>
      <c r="T33" s="57"/>
      <c r="V33" s="95"/>
      <c r="W33" s="102"/>
      <c r="X33" s="95"/>
      <c r="Y33" s="102"/>
      <c r="Z33" s="95"/>
    </row>
    <row r="34" spans="1:26" x14ac:dyDescent="0.25">
      <c r="A34" s="56" t="s">
        <v>37</v>
      </c>
      <c r="B34" s="57" t="s">
        <v>12</v>
      </c>
      <c r="C34" s="56">
        <v>3</v>
      </c>
      <c r="D34" s="131" t="s">
        <v>184</v>
      </c>
      <c r="F34" s="34" t="s">
        <v>8</v>
      </c>
      <c r="G34" s="35">
        <v>29</v>
      </c>
      <c r="H34" s="35" t="s">
        <v>16</v>
      </c>
      <c r="I34" s="35" t="s">
        <v>40</v>
      </c>
      <c r="J34" s="35">
        <v>7</v>
      </c>
      <c r="K34" s="36">
        <v>0.66666666666666696</v>
      </c>
      <c r="L34" s="36">
        <v>0.70833333333333304</v>
      </c>
      <c r="N34" s="61"/>
      <c r="O34" s="209" t="str">
        <f>D18</f>
        <v xml:space="preserve">FAUCONS DE VIMONT-AUTEUIL </v>
      </c>
      <c r="P34" s="209"/>
      <c r="Q34" s="197"/>
      <c r="R34" s="209"/>
      <c r="S34" s="209" t="str">
        <f>D14</f>
        <v>PADRES DE DELTA</v>
      </c>
      <c r="T34" s="61"/>
      <c r="V34" s="93"/>
      <c r="W34" s="100"/>
      <c r="X34" s="93"/>
      <c r="Y34" s="100"/>
      <c r="Z34" s="93"/>
    </row>
    <row r="35" spans="1:26" x14ac:dyDescent="0.25">
      <c r="A35" s="56" t="s">
        <v>37</v>
      </c>
      <c r="B35" s="57" t="s">
        <v>12</v>
      </c>
      <c r="C35" s="56">
        <v>4</v>
      </c>
      <c r="D35" s="131" t="s">
        <v>186</v>
      </c>
      <c r="F35" s="29" t="s">
        <v>8</v>
      </c>
      <c r="G35" s="30">
        <v>30</v>
      </c>
      <c r="H35" s="30" t="s">
        <v>16</v>
      </c>
      <c r="I35" s="30" t="s">
        <v>38</v>
      </c>
      <c r="J35" s="30">
        <v>8</v>
      </c>
      <c r="K35" s="31">
        <v>0.71875</v>
      </c>
      <c r="L35" s="31">
        <v>0.76041666666666696</v>
      </c>
      <c r="N35" s="69"/>
      <c r="O35" s="210" t="str">
        <f>D20</f>
        <v>TORNADES NOIRES</v>
      </c>
      <c r="P35" s="210"/>
      <c r="Q35" s="197"/>
      <c r="R35" s="210"/>
      <c r="S35" s="210" t="str">
        <f>D22</f>
        <v>RANGERS DE LAVAL-NORD</v>
      </c>
      <c r="T35" s="69"/>
      <c r="V35" s="92"/>
      <c r="W35" s="99"/>
      <c r="X35" s="92"/>
      <c r="Y35" s="99"/>
      <c r="Z35" s="92"/>
    </row>
    <row r="36" spans="1:26" x14ac:dyDescent="0.25">
      <c r="A36" s="59" t="s">
        <v>37</v>
      </c>
      <c r="B36" s="49" t="s">
        <v>12</v>
      </c>
      <c r="C36" s="59">
        <v>5</v>
      </c>
      <c r="D36" s="132" t="s">
        <v>171</v>
      </c>
      <c r="F36" s="20" t="s">
        <v>8</v>
      </c>
      <c r="G36" s="19">
        <v>31</v>
      </c>
      <c r="H36" s="19" t="s">
        <v>16</v>
      </c>
      <c r="I36" s="19" t="s">
        <v>39</v>
      </c>
      <c r="J36" s="19">
        <v>8</v>
      </c>
      <c r="K36" s="39">
        <v>0.71875</v>
      </c>
      <c r="L36" s="39">
        <v>0.76041666666666696</v>
      </c>
      <c r="N36" s="55"/>
      <c r="O36" s="202" t="str">
        <f>D23</f>
        <v>WHITE SOX DE LAVAL EST</v>
      </c>
      <c r="P36" s="202"/>
      <c r="Q36" s="197"/>
      <c r="R36" s="202"/>
      <c r="S36" s="202" t="str">
        <f>D19</f>
        <v>EXPOS DE LAVAL-NORD</v>
      </c>
      <c r="T36" s="55"/>
      <c r="V36" s="95"/>
      <c r="W36" s="102"/>
      <c r="X36" s="95"/>
      <c r="Y36" s="102"/>
      <c r="Z36" s="95"/>
    </row>
    <row r="37" spans="1:26" x14ac:dyDescent="0.25">
      <c r="D37" s="126"/>
      <c r="F37" s="34" t="s">
        <v>8</v>
      </c>
      <c r="G37" s="35">
        <v>32</v>
      </c>
      <c r="H37" s="35" t="s">
        <v>16</v>
      </c>
      <c r="I37" s="35" t="s">
        <v>40</v>
      </c>
      <c r="J37" s="35">
        <v>8</v>
      </c>
      <c r="K37" s="36">
        <v>0.71875</v>
      </c>
      <c r="L37" s="36">
        <v>0.76041666666666696</v>
      </c>
      <c r="N37" s="37"/>
      <c r="O37" s="204"/>
      <c r="P37" s="204"/>
      <c r="Q37" s="197"/>
      <c r="R37" s="204"/>
      <c r="S37" s="204"/>
      <c r="T37" s="37"/>
      <c r="V37" s="93"/>
      <c r="W37" s="100"/>
      <c r="X37" s="93"/>
      <c r="Y37" s="100"/>
      <c r="Z37" s="93"/>
    </row>
    <row r="38" spans="1:26" x14ac:dyDescent="0.25">
      <c r="D38" s="126"/>
      <c r="V38" s="96"/>
      <c r="W38" s="153"/>
      <c r="X38" s="153"/>
      <c r="Y38" s="153"/>
      <c r="Z38" s="96"/>
    </row>
    <row r="39" spans="1:26" x14ac:dyDescent="0.25">
      <c r="I39" s="20"/>
      <c r="J39" s="20"/>
      <c r="K39" s="20"/>
      <c r="N39" s="39"/>
      <c r="O39" s="39"/>
      <c r="P39" s="39"/>
      <c r="R39" s="39"/>
      <c r="S39" s="39"/>
      <c r="T39" s="39"/>
    </row>
    <row r="40" spans="1:26" x14ac:dyDescent="0.25">
      <c r="F40" s="82" t="s">
        <v>75</v>
      </c>
      <c r="I40" s="20"/>
      <c r="J40" s="20"/>
      <c r="K40" s="20"/>
      <c r="N40" s="39"/>
      <c r="O40" s="39"/>
      <c r="P40" s="39"/>
      <c r="R40" s="39"/>
      <c r="S40" s="39"/>
      <c r="T40" s="39"/>
    </row>
    <row r="41" spans="1:26" ht="24.75" customHeight="1" x14ac:dyDescent="0.25">
      <c r="F41" s="134" t="s">
        <v>146</v>
      </c>
      <c r="I41" s="20"/>
      <c r="J41" s="20"/>
      <c r="K41" s="20"/>
      <c r="N41" s="39"/>
      <c r="O41" s="39"/>
      <c r="P41" s="39"/>
      <c r="R41" s="39"/>
      <c r="S41" s="39"/>
      <c r="T41" s="39"/>
    </row>
    <row r="42" spans="1:26" x14ac:dyDescent="0.25">
      <c r="D42" s="135" t="s">
        <v>82</v>
      </c>
      <c r="F42" s="29" t="s">
        <v>8</v>
      </c>
      <c r="G42" s="30" t="s">
        <v>147</v>
      </c>
      <c r="H42" s="30" t="s">
        <v>53</v>
      </c>
      <c r="I42" s="30" t="s">
        <v>38</v>
      </c>
      <c r="J42" s="30">
        <v>1</v>
      </c>
      <c r="K42" s="31">
        <v>0.35416666666666669</v>
      </c>
      <c r="L42" s="31">
        <v>0.39583333333333331</v>
      </c>
      <c r="N42" s="43"/>
      <c r="O42" s="43" t="s">
        <v>151</v>
      </c>
      <c r="P42" s="43"/>
      <c r="R42" s="43"/>
      <c r="S42" s="43" t="s">
        <v>155</v>
      </c>
      <c r="T42" s="43"/>
      <c r="V42" s="92"/>
      <c r="W42" s="99"/>
      <c r="X42" s="92"/>
      <c r="Y42" s="99"/>
      <c r="Z42" s="92"/>
    </row>
    <row r="43" spans="1:26" x14ac:dyDescent="0.25">
      <c r="D43" s="135" t="s">
        <v>82</v>
      </c>
      <c r="F43" s="34" t="s">
        <v>8</v>
      </c>
      <c r="G43" s="35" t="s">
        <v>148</v>
      </c>
      <c r="H43" s="35" t="s">
        <v>53</v>
      </c>
      <c r="I43" s="35" t="s">
        <v>39</v>
      </c>
      <c r="J43" s="35">
        <v>1</v>
      </c>
      <c r="K43" s="36">
        <v>0.35416666666666669</v>
      </c>
      <c r="L43" s="36">
        <v>0.39583333333333331</v>
      </c>
      <c r="N43" s="74"/>
      <c r="O43" s="74" t="s">
        <v>152</v>
      </c>
      <c r="P43" s="74"/>
      <c r="R43" s="74"/>
      <c r="S43" s="74" t="s">
        <v>156</v>
      </c>
      <c r="T43" s="74"/>
      <c r="V43" s="93"/>
      <c r="W43" s="100"/>
      <c r="X43" s="93"/>
      <c r="Y43" s="100"/>
      <c r="Z43" s="93"/>
    </row>
    <row r="44" spans="1:26" s="156" customFormat="1" x14ac:dyDescent="0.25">
      <c r="A44" s="155"/>
      <c r="C44" s="155"/>
      <c r="D44" s="157" t="s">
        <v>83</v>
      </c>
      <c r="F44" s="158" t="s">
        <v>8</v>
      </c>
      <c r="G44" s="159" t="s">
        <v>149</v>
      </c>
      <c r="H44" s="159" t="s">
        <v>53</v>
      </c>
      <c r="I44" s="159" t="s">
        <v>38</v>
      </c>
      <c r="J44" s="159">
        <v>2</v>
      </c>
      <c r="K44" s="160">
        <v>0.40625</v>
      </c>
      <c r="L44" s="160">
        <v>0.44791666666666669</v>
      </c>
      <c r="N44" s="168"/>
      <c r="O44" s="168" t="s">
        <v>153</v>
      </c>
      <c r="P44" s="168"/>
      <c r="R44" s="168"/>
      <c r="S44" s="168" t="s">
        <v>157</v>
      </c>
      <c r="T44" s="168"/>
      <c r="V44" s="161"/>
      <c r="W44" s="162"/>
      <c r="X44" s="161"/>
      <c r="Y44" s="162"/>
      <c r="Z44" s="161"/>
    </row>
    <row r="45" spans="1:26" s="156" customFormat="1" x14ac:dyDescent="0.25">
      <c r="A45" s="155"/>
      <c r="C45" s="155"/>
      <c r="D45" s="157" t="s">
        <v>83</v>
      </c>
      <c r="F45" s="163" t="s">
        <v>8</v>
      </c>
      <c r="G45" s="164" t="s">
        <v>150</v>
      </c>
      <c r="H45" s="164" t="s">
        <v>53</v>
      </c>
      <c r="I45" s="164" t="s">
        <v>39</v>
      </c>
      <c r="J45" s="164">
        <v>2</v>
      </c>
      <c r="K45" s="165">
        <v>0.40625</v>
      </c>
      <c r="L45" s="165">
        <v>0.44791666666666669</v>
      </c>
      <c r="N45" s="169"/>
      <c r="O45" s="169" t="s">
        <v>154</v>
      </c>
      <c r="P45" s="169"/>
      <c r="R45" s="169"/>
      <c r="S45" s="169" t="s">
        <v>158</v>
      </c>
      <c r="T45" s="169"/>
      <c r="V45" s="166"/>
      <c r="W45" s="167"/>
      <c r="X45" s="166"/>
      <c r="Y45" s="167"/>
      <c r="Z45" s="166"/>
    </row>
    <row r="46" spans="1:26" ht="24.75" customHeight="1" x14ac:dyDescent="0.25">
      <c r="F46" s="134" t="s">
        <v>145</v>
      </c>
      <c r="I46" s="20"/>
      <c r="J46" s="20"/>
      <c r="K46" s="20"/>
      <c r="N46" s="39"/>
      <c r="O46" s="39"/>
      <c r="P46" s="39"/>
      <c r="R46" s="39"/>
      <c r="S46" s="39"/>
      <c r="T46" s="39"/>
    </row>
    <row r="47" spans="1:26" x14ac:dyDescent="0.25">
      <c r="D47" s="135" t="s">
        <v>162</v>
      </c>
      <c r="F47" s="29" t="s">
        <v>8</v>
      </c>
      <c r="G47" s="30" t="s">
        <v>5</v>
      </c>
      <c r="H47" s="30" t="s">
        <v>53</v>
      </c>
      <c r="I47" s="30" t="s">
        <v>38</v>
      </c>
      <c r="J47" s="30">
        <v>1</v>
      </c>
      <c r="K47" s="31">
        <v>0.45833333333333331</v>
      </c>
      <c r="L47" s="31">
        <v>0.5</v>
      </c>
      <c r="N47" s="43"/>
      <c r="O47" s="43" t="s">
        <v>56</v>
      </c>
      <c r="P47" s="43"/>
      <c r="R47" s="69"/>
      <c r="S47" s="69" t="s">
        <v>164</v>
      </c>
      <c r="T47" s="69"/>
      <c r="V47" s="92"/>
      <c r="W47" s="99"/>
      <c r="X47" s="92"/>
      <c r="Y47" s="99"/>
      <c r="Z47" s="92"/>
    </row>
    <row r="48" spans="1:26" x14ac:dyDescent="0.25">
      <c r="D48" s="135" t="s">
        <v>162</v>
      </c>
      <c r="F48" s="34" t="s">
        <v>8</v>
      </c>
      <c r="G48" s="35" t="s">
        <v>6</v>
      </c>
      <c r="H48" s="35" t="s">
        <v>53</v>
      </c>
      <c r="I48" s="35" t="s">
        <v>39</v>
      </c>
      <c r="J48" s="35">
        <v>1</v>
      </c>
      <c r="K48" s="36">
        <v>0.45833333333333331</v>
      </c>
      <c r="L48" s="36">
        <v>0.5</v>
      </c>
      <c r="N48" s="74"/>
      <c r="O48" s="74" t="s">
        <v>57</v>
      </c>
      <c r="P48" s="74"/>
      <c r="R48" s="61"/>
      <c r="S48" s="61" t="s">
        <v>165</v>
      </c>
      <c r="T48" s="61"/>
      <c r="V48" s="93"/>
      <c r="W48" s="100"/>
      <c r="X48" s="93"/>
      <c r="Y48" s="100"/>
      <c r="Z48" s="93"/>
    </row>
    <row r="49" spans="1:26" s="156" customFormat="1" x14ac:dyDescent="0.25">
      <c r="A49" s="155"/>
      <c r="C49" s="155"/>
      <c r="D49" s="157" t="s">
        <v>163</v>
      </c>
      <c r="F49" s="158" t="s">
        <v>8</v>
      </c>
      <c r="G49" s="159" t="s">
        <v>77</v>
      </c>
      <c r="H49" s="159" t="s">
        <v>53</v>
      </c>
      <c r="I49" s="159" t="s">
        <v>38</v>
      </c>
      <c r="J49" s="159">
        <v>2</v>
      </c>
      <c r="K49" s="160">
        <v>0.51041666666666696</v>
      </c>
      <c r="L49" s="160">
        <v>0.55208333333333304</v>
      </c>
      <c r="N49" s="168"/>
      <c r="O49" s="168" t="s">
        <v>58</v>
      </c>
      <c r="P49" s="168"/>
      <c r="R49" s="171"/>
      <c r="S49" s="171" t="s">
        <v>167</v>
      </c>
      <c r="T49" s="171"/>
      <c r="V49" s="161"/>
      <c r="W49" s="162"/>
      <c r="X49" s="161"/>
      <c r="Y49" s="162"/>
      <c r="Z49" s="161"/>
    </row>
    <row r="50" spans="1:26" s="156" customFormat="1" x14ac:dyDescent="0.25">
      <c r="A50" s="155"/>
      <c r="C50" s="155"/>
      <c r="D50" s="157" t="s">
        <v>163</v>
      </c>
      <c r="F50" s="163" t="s">
        <v>8</v>
      </c>
      <c r="G50" s="164" t="s">
        <v>78</v>
      </c>
      <c r="H50" s="164" t="s">
        <v>53</v>
      </c>
      <c r="I50" s="164" t="s">
        <v>39</v>
      </c>
      <c r="J50" s="164">
        <v>2</v>
      </c>
      <c r="K50" s="165">
        <v>0.51041666666666696</v>
      </c>
      <c r="L50" s="165">
        <v>0.55208333333333304</v>
      </c>
      <c r="N50" s="169"/>
      <c r="O50" s="169" t="s">
        <v>59</v>
      </c>
      <c r="P50" s="169"/>
      <c r="R50" s="170"/>
      <c r="S50" s="170" t="s">
        <v>166</v>
      </c>
      <c r="T50" s="170"/>
      <c r="V50" s="166"/>
      <c r="W50" s="167"/>
      <c r="X50" s="166"/>
      <c r="Y50" s="167"/>
      <c r="Z50" s="166"/>
    </row>
    <row r="51" spans="1:26" hidden="1" x14ac:dyDescent="0.25">
      <c r="N51" s="108"/>
      <c r="O51" s="113">
        <v>1</v>
      </c>
      <c r="P51" s="119">
        <v>2</v>
      </c>
    </row>
    <row r="52" spans="1:26" ht="15.75" hidden="1" thickBot="1" x14ac:dyDescent="0.3">
      <c r="N52" s="111"/>
      <c r="O52" s="112">
        <v>3</v>
      </c>
      <c r="P52" s="116">
        <v>5</v>
      </c>
    </row>
    <row r="53" spans="1:26" hidden="1" x14ac:dyDescent="0.25">
      <c r="N53" s="108"/>
      <c r="O53" s="109">
        <v>3</v>
      </c>
      <c r="P53" s="110">
        <v>4</v>
      </c>
    </row>
    <row r="54" spans="1:26" ht="15.75" hidden="1" thickBot="1" x14ac:dyDescent="0.3">
      <c r="N54" s="111"/>
      <c r="O54" s="115">
        <v>5</v>
      </c>
      <c r="P54" s="118">
        <v>2</v>
      </c>
    </row>
    <row r="55" spans="1:26" hidden="1" x14ac:dyDescent="0.25">
      <c r="N55" s="108"/>
      <c r="O55" s="113">
        <v>1</v>
      </c>
      <c r="P55" s="110">
        <v>3</v>
      </c>
    </row>
    <row r="56" spans="1:26" ht="15.75" hidden="1" thickBot="1" x14ac:dyDescent="0.3">
      <c r="N56" s="111"/>
      <c r="O56" s="112">
        <v>4</v>
      </c>
      <c r="P56" s="116">
        <v>5</v>
      </c>
    </row>
    <row r="57" spans="1:26" hidden="1" x14ac:dyDescent="0.25">
      <c r="N57" s="108"/>
      <c r="O57" s="117">
        <v>2</v>
      </c>
      <c r="P57" s="110">
        <v>4</v>
      </c>
    </row>
    <row r="58" spans="1:26" ht="15.75" hidden="1" thickBot="1" x14ac:dyDescent="0.3">
      <c r="N58" s="111"/>
      <c r="O58" s="115">
        <v>5</v>
      </c>
      <c r="P58" s="114">
        <v>1</v>
      </c>
    </row>
    <row r="59" spans="1:26" hidden="1" x14ac:dyDescent="0.25"/>
    <row r="60" spans="1:26" hidden="1" x14ac:dyDescent="0.25"/>
    <row r="61" spans="1:26" hidden="1" x14ac:dyDescent="0.25"/>
    <row r="62" spans="1:26" hidden="1" x14ac:dyDescent="0.25"/>
    <row r="63" spans="1:26" s="19" customFormat="1" hidden="1" x14ac:dyDescent="0.25">
      <c r="B63" s="20"/>
      <c r="D63" s="21"/>
      <c r="E63" s="20"/>
      <c r="F63" s="20"/>
      <c r="M63" s="20"/>
      <c r="Q63" s="20"/>
      <c r="U63" s="20"/>
      <c r="V63" s="76"/>
      <c r="W63" s="76"/>
      <c r="X63" s="76"/>
      <c r="Y63" s="76"/>
      <c r="Z63" s="76"/>
    </row>
    <row r="64" spans="1:26" ht="24" customHeight="1" x14ac:dyDescent="0.25">
      <c r="F64" s="134" t="s">
        <v>144</v>
      </c>
      <c r="K64" s="39"/>
      <c r="L64" s="39"/>
      <c r="N64" s="20"/>
      <c r="O64" s="21"/>
      <c r="P64" s="20"/>
      <c r="R64" s="20"/>
      <c r="S64" s="20"/>
      <c r="T64" s="20"/>
      <c r="V64" s="154"/>
      <c r="W64" s="154"/>
      <c r="X64" s="154"/>
      <c r="Y64" s="154"/>
      <c r="Z64" s="154"/>
    </row>
    <row r="65" spans="1:26" x14ac:dyDescent="0.25">
      <c r="D65" s="135" t="s">
        <v>160</v>
      </c>
      <c r="F65" s="85" t="s">
        <v>8</v>
      </c>
      <c r="G65" s="30" t="s">
        <v>7</v>
      </c>
      <c r="H65" s="86" t="s">
        <v>53</v>
      </c>
      <c r="I65" s="86" t="s">
        <v>38</v>
      </c>
      <c r="J65" s="86">
        <v>4</v>
      </c>
      <c r="K65" s="87">
        <v>0.57291666666666663</v>
      </c>
      <c r="L65" s="87">
        <v>0.625</v>
      </c>
      <c r="M65" s="88"/>
      <c r="N65" s="85"/>
      <c r="O65" s="29" t="s">
        <v>70</v>
      </c>
      <c r="P65" s="29"/>
      <c r="R65" s="29"/>
      <c r="S65" s="29" t="s">
        <v>71</v>
      </c>
      <c r="T65" s="77"/>
      <c r="U65" s="83"/>
      <c r="V65" s="92"/>
      <c r="W65" s="99"/>
      <c r="X65" s="92"/>
      <c r="Y65" s="99"/>
      <c r="Z65" s="92"/>
    </row>
    <row r="66" spans="1:26" s="156" customFormat="1" x14ac:dyDescent="0.25">
      <c r="A66" s="155"/>
      <c r="C66" s="155"/>
      <c r="D66" s="157" t="s">
        <v>161</v>
      </c>
      <c r="F66" s="163" t="s">
        <v>8</v>
      </c>
      <c r="G66" s="164" t="s">
        <v>79</v>
      </c>
      <c r="H66" s="164" t="s">
        <v>53</v>
      </c>
      <c r="I66" s="164" t="s">
        <v>39</v>
      </c>
      <c r="J66" s="164">
        <v>4</v>
      </c>
      <c r="K66" s="165">
        <v>0.57291666666666663</v>
      </c>
      <c r="L66" s="165">
        <v>0.625</v>
      </c>
      <c r="N66" s="163"/>
      <c r="O66" s="163" t="s">
        <v>84</v>
      </c>
      <c r="P66" s="163"/>
      <c r="R66" s="163"/>
      <c r="S66" s="163" t="s">
        <v>85</v>
      </c>
      <c r="T66" s="163"/>
      <c r="V66" s="166"/>
      <c r="W66" s="167"/>
      <c r="X66" s="166"/>
      <c r="Y66" s="167"/>
      <c r="Z66" s="166"/>
    </row>
  </sheetData>
  <mergeCells count="1"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8CFF-02A2-4907-AA2E-139C6895A7A0}">
  <dimension ref="A2:Z65"/>
  <sheetViews>
    <sheetView zoomScale="80" zoomScaleNormal="80" workbookViewId="0">
      <selection activeCell="O22" sqref="O22"/>
    </sheetView>
  </sheetViews>
  <sheetFormatPr defaultRowHeight="15" x14ac:dyDescent="0.25"/>
  <cols>
    <col min="1" max="1" width="12.7109375" style="19" customWidth="1"/>
    <col min="2" max="2" width="7.42578125" style="20" bestFit="1" customWidth="1"/>
    <col min="3" max="3" width="5" style="19" customWidth="1"/>
    <col min="4" max="4" width="27.85546875" style="21" bestFit="1" customWidth="1"/>
    <col min="5" max="5" width="9.140625" style="20"/>
    <col min="6" max="6" width="11.85546875" style="20" customWidth="1"/>
    <col min="7" max="7" width="7.85546875" style="19" customWidth="1"/>
    <col min="8" max="9" width="15.7109375" style="19" customWidth="1"/>
    <col min="10" max="10" width="6.7109375" style="19" bestFit="1" customWidth="1"/>
    <col min="11" max="12" width="8.7109375" style="19" customWidth="1"/>
    <col min="13" max="13" width="2.7109375" style="20" customWidth="1"/>
    <col min="14" max="14" width="5.7109375" style="19" customWidth="1"/>
    <col min="15" max="15" width="33.42578125" style="19" bestFit="1" customWidth="1"/>
    <col min="16" max="16" width="7.7109375" style="19" customWidth="1"/>
    <col min="17" max="17" width="2.7109375" style="20" customWidth="1"/>
    <col min="18" max="18" width="5.7109375" style="19" customWidth="1"/>
    <col min="19" max="19" width="33.42578125" style="19" bestFit="1" customWidth="1"/>
    <col min="20" max="20" width="7.7109375" style="19" customWidth="1"/>
    <col min="21" max="21" width="5" style="20" customWidth="1"/>
    <col min="22" max="26" width="30.7109375" style="76" customWidth="1"/>
    <col min="27" max="16384" width="9.140625" style="20"/>
  </cols>
  <sheetData>
    <row r="2" spans="1:26" x14ac:dyDescent="0.25">
      <c r="F2" s="22"/>
      <c r="G2" s="23"/>
      <c r="H2" s="24" t="s">
        <v>14</v>
      </c>
      <c r="I2" s="24" t="s">
        <v>9</v>
      </c>
      <c r="J2" s="24" t="s">
        <v>1</v>
      </c>
      <c r="K2" s="174" t="s">
        <v>13</v>
      </c>
      <c r="L2" s="174"/>
      <c r="N2" s="24" t="s">
        <v>76</v>
      </c>
      <c r="O2" s="24" t="s">
        <v>10</v>
      </c>
      <c r="P2" s="24" t="s">
        <v>42</v>
      </c>
      <c r="R2" s="24" t="s">
        <v>76</v>
      </c>
      <c r="S2" s="24" t="s">
        <v>11</v>
      </c>
      <c r="T2" s="24" t="s">
        <v>42</v>
      </c>
      <c r="V2" s="25" t="s">
        <v>41</v>
      </c>
      <c r="W2" s="97" t="s">
        <v>93</v>
      </c>
      <c r="X2" s="25" t="s">
        <v>94</v>
      </c>
      <c r="Y2" s="97" t="s">
        <v>95</v>
      </c>
      <c r="Z2" s="25" t="s">
        <v>96</v>
      </c>
    </row>
    <row r="3" spans="1:26" x14ac:dyDescent="0.25">
      <c r="F3" s="82" t="s">
        <v>73</v>
      </c>
      <c r="G3" s="26"/>
      <c r="H3" s="27"/>
      <c r="I3" s="27"/>
      <c r="J3" s="27"/>
      <c r="K3" s="27"/>
      <c r="L3" s="27"/>
      <c r="N3" s="27"/>
      <c r="O3" s="27"/>
      <c r="P3" s="27"/>
      <c r="R3" s="27"/>
      <c r="S3" s="27"/>
      <c r="T3" s="27"/>
      <c r="V3" s="28"/>
      <c r="W3" s="98"/>
      <c r="X3" s="28"/>
      <c r="Y3" s="98"/>
      <c r="Z3" s="28"/>
    </row>
    <row r="4" spans="1:26" x14ac:dyDescent="0.25">
      <c r="F4" s="29" t="s">
        <v>8</v>
      </c>
      <c r="G4" s="30">
        <v>1</v>
      </c>
      <c r="H4" s="30" t="s">
        <v>15</v>
      </c>
      <c r="I4" s="30" t="s">
        <v>38</v>
      </c>
      <c r="J4" s="30">
        <v>1</v>
      </c>
      <c r="K4" s="31">
        <v>0.72916666666666663</v>
      </c>
      <c r="L4" s="31">
        <v>0.77083333333333337</v>
      </c>
      <c r="N4" s="32"/>
      <c r="O4" s="32" t="str">
        <f>D27</f>
        <v>D2 - P1</v>
      </c>
      <c r="P4" s="32"/>
      <c r="R4" s="32"/>
      <c r="S4" s="32" t="str">
        <f>D28</f>
        <v>D2 - P3</v>
      </c>
      <c r="T4" s="32"/>
      <c r="V4" s="92"/>
      <c r="W4" s="99"/>
      <c r="X4" s="92"/>
      <c r="Y4" s="104"/>
      <c r="Z4" s="92"/>
    </row>
    <row r="5" spans="1:26" x14ac:dyDescent="0.25">
      <c r="F5" s="20" t="s">
        <v>8</v>
      </c>
      <c r="G5" s="19">
        <v>2</v>
      </c>
      <c r="H5" s="19" t="s">
        <v>15</v>
      </c>
      <c r="I5" s="19" t="s">
        <v>39</v>
      </c>
      <c r="J5" s="19">
        <v>1</v>
      </c>
      <c r="K5" s="39">
        <v>0.72916666666666663</v>
      </c>
      <c r="L5" s="39">
        <v>0.77083333333333337</v>
      </c>
      <c r="N5" s="45"/>
      <c r="O5" s="45" t="str">
        <f>D29</f>
        <v>D2 - P5</v>
      </c>
      <c r="P5" s="45"/>
      <c r="R5" s="45"/>
      <c r="S5" s="45" t="str">
        <f>D31</f>
        <v>D2 - P9</v>
      </c>
      <c r="T5" s="45"/>
      <c r="V5" s="95"/>
      <c r="W5" s="102"/>
      <c r="X5" s="95"/>
      <c r="Y5" s="106"/>
      <c r="Z5" s="95"/>
    </row>
    <row r="6" spans="1:26" x14ac:dyDescent="0.25">
      <c r="F6" s="34" t="s">
        <v>8</v>
      </c>
      <c r="G6" s="35">
        <v>3</v>
      </c>
      <c r="H6" s="35" t="s">
        <v>15</v>
      </c>
      <c r="I6" s="35" t="s">
        <v>40</v>
      </c>
      <c r="J6" s="35">
        <v>1</v>
      </c>
      <c r="K6" s="36">
        <v>0.72916666666666663</v>
      </c>
      <c r="L6" s="36">
        <v>0.77083333333333337</v>
      </c>
      <c r="N6" s="61"/>
      <c r="O6" s="61" t="str">
        <f>D14</f>
        <v>D1 - P1</v>
      </c>
      <c r="P6" s="61"/>
      <c r="R6" s="61"/>
      <c r="S6" s="61" t="str">
        <f>D15</f>
        <v>D1 - P3</v>
      </c>
      <c r="T6" s="61"/>
      <c r="V6" s="95"/>
      <c r="W6" s="102"/>
      <c r="X6" s="95"/>
      <c r="Y6" s="106"/>
      <c r="Z6" s="95"/>
    </row>
    <row r="7" spans="1:26" x14ac:dyDescent="0.25">
      <c r="F7" s="29" t="s">
        <v>8</v>
      </c>
      <c r="G7" s="30">
        <v>4</v>
      </c>
      <c r="H7" s="30" t="s">
        <v>15</v>
      </c>
      <c r="I7" s="30" t="s">
        <v>38</v>
      </c>
      <c r="J7" s="30">
        <v>2</v>
      </c>
      <c r="K7" s="31">
        <v>0.78125</v>
      </c>
      <c r="L7" s="31">
        <v>0.82291666666666663</v>
      </c>
      <c r="N7" s="43"/>
      <c r="O7" s="43" t="str">
        <f>D16</f>
        <v>D1 - P5</v>
      </c>
      <c r="P7" s="43"/>
      <c r="R7" s="43"/>
      <c r="S7" s="43" t="str">
        <f>D18</f>
        <v>D1 - P9</v>
      </c>
      <c r="T7" s="43"/>
      <c r="V7" s="92"/>
      <c r="W7" s="99"/>
      <c r="X7" s="92"/>
      <c r="Y7" s="104"/>
      <c r="Z7" s="92"/>
    </row>
    <row r="8" spans="1:26" x14ac:dyDescent="0.25">
      <c r="F8" s="20" t="s">
        <v>8</v>
      </c>
      <c r="G8" s="19">
        <v>5</v>
      </c>
      <c r="H8" s="19" t="s">
        <v>15</v>
      </c>
      <c r="I8" s="19" t="s">
        <v>39</v>
      </c>
      <c r="J8" s="19">
        <v>2</v>
      </c>
      <c r="K8" s="39">
        <v>0.78125</v>
      </c>
      <c r="L8" s="39">
        <v>0.82291666666666663</v>
      </c>
      <c r="N8" s="55"/>
      <c r="O8" s="55" t="str">
        <f>D19</f>
        <v>D1 - P2</v>
      </c>
      <c r="P8" s="55"/>
      <c r="R8" s="55"/>
      <c r="S8" s="55" t="str">
        <f>D20</f>
        <v>D1 - P4</v>
      </c>
      <c r="T8" s="55"/>
      <c r="V8" s="95"/>
      <c r="W8" s="102"/>
      <c r="X8" s="95"/>
      <c r="Y8" s="106"/>
      <c r="Z8" s="95"/>
    </row>
    <row r="9" spans="1:26" x14ac:dyDescent="0.25">
      <c r="F9" s="34" t="s">
        <v>8</v>
      </c>
      <c r="G9" s="35">
        <v>6</v>
      </c>
      <c r="H9" s="35" t="s">
        <v>15</v>
      </c>
      <c r="I9" s="35" t="s">
        <v>40</v>
      </c>
      <c r="J9" s="35">
        <v>2</v>
      </c>
      <c r="K9" s="36">
        <v>0.78125</v>
      </c>
      <c r="L9" s="36">
        <v>0.82291666666666663</v>
      </c>
      <c r="N9" s="74"/>
      <c r="O9" s="74" t="str">
        <f>D21</f>
        <v>D1 - P6</v>
      </c>
      <c r="P9" s="74"/>
      <c r="R9" s="74"/>
      <c r="S9" s="74" t="str">
        <f>D23</f>
        <v>D1 - P10</v>
      </c>
      <c r="T9" s="74"/>
      <c r="V9" s="93"/>
      <c r="W9" s="100"/>
      <c r="X9" s="93"/>
      <c r="Y9" s="105"/>
      <c r="Z9" s="93"/>
    </row>
    <row r="10" spans="1:26" x14ac:dyDescent="0.25">
      <c r="F10" s="29" t="s">
        <v>8</v>
      </c>
      <c r="G10" s="30">
        <v>7</v>
      </c>
      <c r="H10" s="30" t="s">
        <v>15</v>
      </c>
      <c r="I10" s="30" t="s">
        <v>143</v>
      </c>
      <c r="J10" s="30">
        <v>1</v>
      </c>
      <c r="K10" s="31">
        <v>0.72916666666666663</v>
      </c>
      <c r="L10" s="31">
        <v>0.77083333333333337</v>
      </c>
      <c r="N10" s="53"/>
      <c r="O10" s="53" t="str">
        <f>D32</f>
        <v>D2 - P2</v>
      </c>
      <c r="P10" s="53"/>
      <c r="R10" s="53"/>
      <c r="S10" s="53" t="str">
        <f>D33</f>
        <v>D2 - P4</v>
      </c>
      <c r="T10" s="53"/>
      <c r="V10" s="92"/>
      <c r="W10" s="99"/>
      <c r="X10" s="92"/>
      <c r="Y10" s="104"/>
      <c r="Z10" s="92"/>
    </row>
    <row r="11" spans="1:26" x14ac:dyDescent="0.25">
      <c r="F11" s="20" t="s">
        <v>8</v>
      </c>
      <c r="G11" s="19">
        <v>8</v>
      </c>
      <c r="H11" s="19" t="s">
        <v>15</v>
      </c>
      <c r="I11" s="19" t="s">
        <v>143</v>
      </c>
      <c r="J11" s="19">
        <v>2</v>
      </c>
      <c r="K11" s="39">
        <v>0.78125</v>
      </c>
      <c r="L11" s="39">
        <v>0.82291666666666663</v>
      </c>
      <c r="N11" s="57"/>
      <c r="O11" s="57" t="str">
        <f>D34</f>
        <v>D2 - P6</v>
      </c>
      <c r="P11" s="57"/>
      <c r="R11" s="57"/>
      <c r="S11" s="57" t="str">
        <f>D36</f>
        <v>D2 - P10</v>
      </c>
      <c r="T11" s="57"/>
      <c r="V11" s="95"/>
      <c r="W11" s="102"/>
      <c r="X11" s="95"/>
      <c r="Y11" s="106"/>
      <c r="Z11" s="95"/>
    </row>
    <row r="12" spans="1:26" x14ac:dyDescent="0.25">
      <c r="K12" s="39"/>
      <c r="L12" s="39"/>
      <c r="N12" s="20"/>
      <c r="O12" s="20"/>
      <c r="P12" s="20"/>
      <c r="R12" s="20"/>
      <c r="S12" s="20"/>
      <c r="T12" s="20"/>
      <c r="V12" s="94"/>
      <c r="W12" s="101"/>
      <c r="X12" s="94"/>
      <c r="Y12" s="101"/>
      <c r="Z12" s="94"/>
    </row>
    <row r="13" spans="1:26" x14ac:dyDescent="0.25">
      <c r="A13" s="84" t="s">
        <v>82</v>
      </c>
      <c r="F13" s="82" t="s">
        <v>74</v>
      </c>
      <c r="K13" s="39"/>
      <c r="L13" s="39"/>
      <c r="N13" s="20"/>
      <c r="O13" s="20"/>
      <c r="P13" s="20"/>
      <c r="R13" s="20"/>
      <c r="S13" s="20"/>
      <c r="T13" s="20"/>
      <c r="V13" s="94"/>
      <c r="W13" s="101"/>
      <c r="X13" s="94"/>
      <c r="Y13" s="101"/>
      <c r="Z13" s="94"/>
    </row>
    <row r="14" spans="1:26" x14ac:dyDescent="0.25">
      <c r="A14" s="62" t="s">
        <v>34</v>
      </c>
      <c r="B14" s="43" t="s">
        <v>12</v>
      </c>
      <c r="C14" s="62">
        <v>1</v>
      </c>
      <c r="D14" s="120" t="s">
        <v>97</v>
      </c>
      <c r="F14" s="29" t="s">
        <v>8</v>
      </c>
      <c r="G14" s="30">
        <v>9</v>
      </c>
      <c r="H14" s="30" t="s">
        <v>16</v>
      </c>
      <c r="I14" s="30" t="s">
        <v>38</v>
      </c>
      <c r="J14" s="30">
        <v>1</v>
      </c>
      <c r="K14" s="31">
        <v>0.35416666666666669</v>
      </c>
      <c r="L14" s="31">
        <v>0.39583333333333331</v>
      </c>
      <c r="N14" s="43"/>
      <c r="O14" s="43" t="str">
        <f>D16</f>
        <v>D1 - P5</v>
      </c>
      <c r="P14" s="43"/>
      <c r="R14" s="43"/>
      <c r="S14" s="43" t="str">
        <f>D17</f>
        <v>D1 - P7</v>
      </c>
      <c r="T14" s="43"/>
      <c r="V14" s="92"/>
      <c r="W14" s="99"/>
      <c r="X14" s="92"/>
      <c r="Y14" s="104"/>
      <c r="Z14" s="92"/>
    </row>
    <row r="15" spans="1:26" x14ac:dyDescent="0.25">
      <c r="A15" s="64" t="s">
        <v>34</v>
      </c>
      <c r="B15" s="47" t="s">
        <v>12</v>
      </c>
      <c r="C15" s="64">
        <v>2</v>
      </c>
      <c r="D15" s="121" t="s">
        <v>98</v>
      </c>
      <c r="F15" s="20" t="s">
        <v>8</v>
      </c>
      <c r="G15" s="19">
        <v>10</v>
      </c>
      <c r="H15" s="19" t="s">
        <v>16</v>
      </c>
      <c r="I15" s="19" t="s">
        <v>39</v>
      </c>
      <c r="J15" s="19">
        <v>1</v>
      </c>
      <c r="K15" s="39">
        <v>0.35416666666666669</v>
      </c>
      <c r="L15" s="39">
        <v>0.39583333333333331</v>
      </c>
      <c r="N15" s="47"/>
      <c r="O15" s="47" t="str">
        <f>D18</f>
        <v>D1 - P9</v>
      </c>
      <c r="P15" s="47"/>
      <c r="R15" s="47"/>
      <c r="S15" s="47" t="str">
        <f>D15</f>
        <v>D1 - P3</v>
      </c>
      <c r="T15" s="47"/>
      <c r="V15" s="95"/>
      <c r="W15" s="102"/>
      <c r="X15" s="95"/>
      <c r="Y15" s="106"/>
      <c r="Z15" s="95"/>
    </row>
    <row r="16" spans="1:26" x14ac:dyDescent="0.25">
      <c r="A16" s="64" t="s">
        <v>34</v>
      </c>
      <c r="B16" s="47" t="s">
        <v>12</v>
      </c>
      <c r="C16" s="64">
        <v>3</v>
      </c>
      <c r="D16" s="121" t="s">
        <v>99</v>
      </c>
      <c r="F16" s="34" t="s">
        <v>8</v>
      </c>
      <c r="G16" s="35">
        <v>11</v>
      </c>
      <c r="H16" s="35" t="s">
        <v>16</v>
      </c>
      <c r="I16" s="35" t="s">
        <v>40</v>
      </c>
      <c r="J16" s="35">
        <v>1</v>
      </c>
      <c r="K16" s="36">
        <v>0.35416666666666669</v>
      </c>
      <c r="L16" s="36">
        <v>0.39583333333333331</v>
      </c>
      <c r="N16" s="49"/>
      <c r="O16" s="49" t="str">
        <f>D35</f>
        <v>D2 - P8</v>
      </c>
      <c r="P16" s="49"/>
      <c r="R16" s="49"/>
      <c r="S16" s="49" t="str">
        <f>D36</f>
        <v>D2 - P10</v>
      </c>
      <c r="T16" s="49"/>
      <c r="V16" s="93"/>
      <c r="W16" s="100"/>
      <c r="X16" s="93"/>
      <c r="Y16" s="105"/>
      <c r="Z16" s="93"/>
    </row>
    <row r="17" spans="1:26" x14ac:dyDescent="0.25">
      <c r="A17" s="64" t="s">
        <v>34</v>
      </c>
      <c r="B17" s="47" t="s">
        <v>12</v>
      </c>
      <c r="C17" s="64">
        <v>4</v>
      </c>
      <c r="D17" s="121" t="s">
        <v>100</v>
      </c>
      <c r="F17" s="20" t="s">
        <v>8</v>
      </c>
      <c r="G17" s="19">
        <v>12</v>
      </c>
      <c r="H17" s="19" t="s">
        <v>16</v>
      </c>
      <c r="I17" s="19" t="s">
        <v>38</v>
      </c>
      <c r="J17" s="19">
        <v>2</v>
      </c>
      <c r="K17" s="39">
        <v>0.40625</v>
      </c>
      <c r="L17" s="39">
        <v>0.44791666666666669</v>
      </c>
      <c r="N17" s="45"/>
      <c r="O17" s="45" t="str">
        <f>D29</f>
        <v>D2 - P5</v>
      </c>
      <c r="P17" s="45"/>
      <c r="R17" s="45"/>
      <c r="S17" s="45" t="str">
        <f>D30</f>
        <v>D2 - P7</v>
      </c>
      <c r="T17" s="45"/>
      <c r="V17" s="95"/>
      <c r="W17" s="102"/>
      <c r="X17" s="95"/>
      <c r="Y17" s="106"/>
      <c r="Z17" s="95"/>
    </row>
    <row r="18" spans="1:26" x14ac:dyDescent="0.25">
      <c r="A18" s="66" t="s">
        <v>34</v>
      </c>
      <c r="B18" s="61" t="s">
        <v>12</v>
      </c>
      <c r="C18" s="66">
        <v>5</v>
      </c>
      <c r="D18" s="122" t="s">
        <v>101</v>
      </c>
      <c r="F18" s="20" t="s">
        <v>8</v>
      </c>
      <c r="G18" s="19">
        <v>13</v>
      </c>
      <c r="H18" s="19" t="s">
        <v>16</v>
      </c>
      <c r="I18" s="19" t="s">
        <v>39</v>
      </c>
      <c r="J18" s="19">
        <v>2</v>
      </c>
      <c r="K18" s="39">
        <v>0.40625</v>
      </c>
      <c r="L18" s="39">
        <v>0.44791666666666669</v>
      </c>
      <c r="N18" s="45"/>
      <c r="O18" s="45" t="str">
        <f>D31</f>
        <v>D2 - P9</v>
      </c>
      <c r="P18" s="45"/>
      <c r="R18" s="45"/>
      <c r="S18" s="45" t="str">
        <f>D28</f>
        <v>D2 - P3</v>
      </c>
      <c r="T18" s="45"/>
      <c r="V18" s="95"/>
      <c r="W18" s="102"/>
      <c r="X18" s="95"/>
      <c r="Y18" s="107"/>
      <c r="Z18" s="95"/>
    </row>
    <row r="19" spans="1:26" x14ac:dyDescent="0.25">
      <c r="A19" s="68" t="s">
        <v>35</v>
      </c>
      <c r="B19" s="69" t="s">
        <v>12</v>
      </c>
      <c r="C19" s="68">
        <v>1</v>
      </c>
      <c r="D19" s="123" t="s">
        <v>102</v>
      </c>
      <c r="F19" s="20" t="s">
        <v>8</v>
      </c>
      <c r="G19" s="19">
        <v>14</v>
      </c>
      <c r="H19" s="19" t="s">
        <v>16</v>
      </c>
      <c r="I19" s="19" t="s">
        <v>40</v>
      </c>
      <c r="J19" s="19">
        <v>2</v>
      </c>
      <c r="K19" s="39">
        <v>0.40625</v>
      </c>
      <c r="L19" s="39">
        <v>0.44791666666666669</v>
      </c>
      <c r="N19" s="55"/>
      <c r="O19" s="55" t="str">
        <f>D22</f>
        <v>D1 - P8</v>
      </c>
      <c r="P19" s="55"/>
      <c r="R19" s="55"/>
      <c r="S19" s="55" t="str">
        <f>D23</f>
        <v>D1 - P10</v>
      </c>
      <c r="T19" s="55"/>
      <c r="V19" s="95"/>
      <c r="W19" s="102"/>
      <c r="X19" s="95"/>
      <c r="Y19" s="102"/>
      <c r="Z19" s="95"/>
    </row>
    <row r="20" spans="1:26" x14ac:dyDescent="0.25">
      <c r="A20" s="71" t="s">
        <v>35</v>
      </c>
      <c r="B20" s="55" t="s">
        <v>12</v>
      </c>
      <c r="C20" s="71">
        <v>2</v>
      </c>
      <c r="D20" s="124" t="s">
        <v>103</v>
      </c>
      <c r="F20" s="29" t="s">
        <v>8</v>
      </c>
      <c r="G20" s="30">
        <v>15</v>
      </c>
      <c r="H20" s="30" t="s">
        <v>16</v>
      </c>
      <c r="I20" s="30" t="s">
        <v>38</v>
      </c>
      <c r="J20" s="30">
        <v>3</v>
      </c>
      <c r="K20" s="31">
        <v>0.45833333333333331</v>
      </c>
      <c r="L20" s="31">
        <v>0.5</v>
      </c>
      <c r="N20" s="53"/>
      <c r="O20" s="53" t="str">
        <f>D36</f>
        <v>D2 - P10</v>
      </c>
      <c r="P20" s="53"/>
      <c r="R20" s="53"/>
      <c r="S20" s="53" t="str">
        <f>D33</f>
        <v>D2 - P4</v>
      </c>
      <c r="T20" s="53"/>
      <c r="V20" s="92"/>
      <c r="W20" s="99"/>
      <c r="X20" s="92"/>
      <c r="Y20" s="99"/>
      <c r="Z20" s="92"/>
    </row>
    <row r="21" spans="1:26" x14ac:dyDescent="0.25">
      <c r="A21" s="71" t="s">
        <v>35</v>
      </c>
      <c r="B21" s="55" t="s">
        <v>12</v>
      </c>
      <c r="C21" s="71">
        <v>3</v>
      </c>
      <c r="D21" s="124" t="s">
        <v>104</v>
      </c>
      <c r="F21" s="20" t="s">
        <v>8</v>
      </c>
      <c r="G21" s="19">
        <v>16</v>
      </c>
      <c r="H21" s="19" t="s">
        <v>16</v>
      </c>
      <c r="I21" s="19" t="s">
        <v>39</v>
      </c>
      <c r="J21" s="19">
        <v>3</v>
      </c>
      <c r="K21" s="39">
        <v>0.45833333333333331</v>
      </c>
      <c r="L21" s="39">
        <v>0.5</v>
      </c>
      <c r="N21" s="57"/>
      <c r="O21" s="57" t="str">
        <f>D34</f>
        <v>D2 - P6</v>
      </c>
      <c r="P21" s="57"/>
      <c r="R21" s="57"/>
      <c r="S21" s="57" t="str">
        <f>D35</f>
        <v>D2 - P8</v>
      </c>
      <c r="T21" s="57"/>
      <c r="V21" s="95"/>
      <c r="W21" s="102"/>
      <c r="X21" s="95"/>
      <c r="Y21" s="102"/>
      <c r="Z21" s="95"/>
    </row>
    <row r="22" spans="1:26" x14ac:dyDescent="0.25">
      <c r="A22" s="71" t="s">
        <v>35</v>
      </c>
      <c r="B22" s="55" t="s">
        <v>12</v>
      </c>
      <c r="C22" s="71">
        <v>4</v>
      </c>
      <c r="D22" s="124" t="s">
        <v>105</v>
      </c>
      <c r="F22" s="34" t="s">
        <v>8</v>
      </c>
      <c r="G22" s="35">
        <v>17</v>
      </c>
      <c r="H22" s="35" t="s">
        <v>16</v>
      </c>
      <c r="I22" s="35" t="s">
        <v>40</v>
      </c>
      <c r="J22" s="35">
        <v>3</v>
      </c>
      <c r="K22" s="36">
        <v>0.45833333333333331</v>
      </c>
      <c r="L22" s="36">
        <v>0.5</v>
      </c>
      <c r="N22" s="61"/>
      <c r="O22" s="61" t="str">
        <f>D17</f>
        <v>D1 - P7</v>
      </c>
      <c r="P22" s="61"/>
      <c r="R22" s="61"/>
      <c r="S22" s="61" t="str">
        <f>D18</f>
        <v>D1 - P9</v>
      </c>
      <c r="T22" s="61"/>
      <c r="V22" s="93"/>
      <c r="W22" s="100"/>
      <c r="X22" s="93"/>
      <c r="Y22" s="100"/>
      <c r="Z22" s="93"/>
    </row>
    <row r="23" spans="1:26" x14ac:dyDescent="0.25">
      <c r="A23" s="73" t="s">
        <v>35</v>
      </c>
      <c r="B23" s="74" t="s">
        <v>12</v>
      </c>
      <c r="C23" s="73">
        <v>5</v>
      </c>
      <c r="D23" s="125" t="s">
        <v>106</v>
      </c>
      <c r="F23" s="20" t="s">
        <v>8</v>
      </c>
      <c r="G23" s="19">
        <v>18</v>
      </c>
      <c r="H23" s="19" t="s">
        <v>16</v>
      </c>
      <c r="I23" s="19" t="s">
        <v>38</v>
      </c>
      <c r="J23" s="19">
        <v>4</v>
      </c>
      <c r="K23" s="39">
        <v>0.51041666666666696</v>
      </c>
      <c r="L23" s="39">
        <v>0.55208333333333304</v>
      </c>
      <c r="N23" s="55"/>
      <c r="O23" s="55" t="str">
        <f>D23</f>
        <v>D1 - P10</v>
      </c>
      <c r="P23" s="55"/>
      <c r="R23" s="55"/>
      <c r="S23" s="55" t="str">
        <f>D20</f>
        <v>D1 - P4</v>
      </c>
      <c r="T23" s="55"/>
      <c r="V23" s="95"/>
      <c r="W23" s="102"/>
      <c r="X23" s="95"/>
      <c r="Y23" s="102"/>
      <c r="Z23" s="95"/>
    </row>
    <row r="24" spans="1:26" x14ac:dyDescent="0.25">
      <c r="D24" s="126"/>
      <c r="F24" s="20" t="s">
        <v>8</v>
      </c>
      <c r="G24" s="19">
        <v>19</v>
      </c>
      <c r="H24" s="19" t="s">
        <v>16</v>
      </c>
      <c r="I24" s="19" t="s">
        <v>39</v>
      </c>
      <c r="J24" s="19">
        <v>4</v>
      </c>
      <c r="K24" s="39">
        <v>0.51041666666666696</v>
      </c>
      <c r="L24" s="39">
        <v>0.55208333333333304</v>
      </c>
      <c r="N24" s="55"/>
      <c r="O24" s="55" t="str">
        <f>D21</f>
        <v>D1 - P6</v>
      </c>
      <c r="P24" s="55"/>
      <c r="R24" s="55"/>
      <c r="S24" s="55" t="str">
        <f>D22</f>
        <v>D1 - P8</v>
      </c>
      <c r="T24" s="55"/>
      <c r="V24" s="95"/>
      <c r="W24" s="102"/>
      <c r="X24" s="95"/>
      <c r="Y24" s="102"/>
      <c r="Z24" s="95"/>
    </row>
    <row r="25" spans="1:26" x14ac:dyDescent="0.25">
      <c r="D25" s="126"/>
      <c r="F25" s="34" t="s">
        <v>8</v>
      </c>
      <c r="G25" s="35">
        <v>20</v>
      </c>
      <c r="H25" s="35" t="s">
        <v>16</v>
      </c>
      <c r="I25" s="35" t="s">
        <v>40</v>
      </c>
      <c r="J25" s="35">
        <v>4</v>
      </c>
      <c r="K25" s="36">
        <v>0.51041666666666696</v>
      </c>
      <c r="L25" s="36">
        <v>0.55208333333333304</v>
      </c>
      <c r="N25" s="45"/>
      <c r="O25" s="45" t="str">
        <f>D30</f>
        <v>D2 - P7</v>
      </c>
      <c r="P25" s="45"/>
      <c r="R25" s="45"/>
      <c r="S25" s="45" t="str">
        <f>D31</f>
        <v>D2 - P9</v>
      </c>
      <c r="T25" s="45"/>
      <c r="V25" s="93"/>
      <c r="W25" s="100"/>
      <c r="X25" s="93"/>
      <c r="Y25" s="100"/>
      <c r="Z25" s="93"/>
    </row>
    <row r="26" spans="1:26" x14ac:dyDescent="0.25">
      <c r="A26" s="84" t="s">
        <v>83</v>
      </c>
      <c r="D26" s="126"/>
      <c r="F26" s="29" t="s">
        <v>8</v>
      </c>
      <c r="G26" s="30">
        <v>21</v>
      </c>
      <c r="H26" s="30" t="s">
        <v>16</v>
      </c>
      <c r="I26" s="30" t="s">
        <v>38</v>
      </c>
      <c r="J26" s="30">
        <v>5</v>
      </c>
      <c r="K26" s="31">
        <v>0.5625</v>
      </c>
      <c r="L26" s="31">
        <v>0.60416666666666596</v>
      </c>
      <c r="N26" s="43"/>
      <c r="O26" s="43" t="str">
        <f>D14</f>
        <v>D1 - P1</v>
      </c>
      <c r="P26" s="43"/>
      <c r="R26" s="43"/>
      <c r="S26" s="43" t="str">
        <f>D16</f>
        <v>D1 - P5</v>
      </c>
      <c r="T26" s="43"/>
      <c r="V26" s="92"/>
      <c r="W26" s="99"/>
      <c r="X26" s="92"/>
      <c r="Y26" s="99"/>
      <c r="Z26" s="92"/>
    </row>
    <row r="27" spans="1:26" x14ac:dyDescent="0.25">
      <c r="A27" s="41" t="s">
        <v>36</v>
      </c>
      <c r="B27" s="32" t="s">
        <v>12</v>
      </c>
      <c r="C27" s="41">
        <v>1</v>
      </c>
      <c r="D27" s="127" t="s">
        <v>107</v>
      </c>
      <c r="F27" s="20" t="s">
        <v>8</v>
      </c>
      <c r="G27" s="19">
        <v>22</v>
      </c>
      <c r="H27" s="19" t="s">
        <v>16</v>
      </c>
      <c r="I27" s="19" t="s">
        <v>39</v>
      </c>
      <c r="J27" s="19">
        <v>5</v>
      </c>
      <c r="K27" s="39">
        <v>0.5625</v>
      </c>
      <c r="L27" s="39">
        <v>0.60416666666666596</v>
      </c>
      <c r="N27" s="47"/>
      <c r="O27" s="47" t="str">
        <f>D15</f>
        <v>D1 - P3</v>
      </c>
      <c r="P27" s="47"/>
      <c r="R27" s="47"/>
      <c r="S27" s="47" t="str">
        <f>D17</f>
        <v>D1 - P7</v>
      </c>
      <c r="T27" s="47"/>
      <c r="V27" s="95"/>
      <c r="W27" s="102"/>
      <c r="X27" s="95"/>
      <c r="Y27" s="102"/>
      <c r="Z27" s="95"/>
    </row>
    <row r="28" spans="1:26" x14ac:dyDescent="0.25">
      <c r="A28" s="44" t="s">
        <v>36</v>
      </c>
      <c r="B28" s="45" t="s">
        <v>12</v>
      </c>
      <c r="C28" s="44">
        <v>2</v>
      </c>
      <c r="D28" s="128" t="s">
        <v>108</v>
      </c>
      <c r="F28" s="34" t="s">
        <v>8</v>
      </c>
      <c r="G28" s="35">
        <v>23</v>
      </c>
      <c r="H28" s="35" t="s">
        <v>16</v>
      </c>
      <c r="I28" s="35" t="s">
        <v>40</v>
      </c>
      <c r="J28" s="35">
        <v>5</v>
      </c>
      <c r="K28" s="36">
        <v>0.5625</v>
      </c>
      <c r="L28" s="36">
        <v>0.60416666666666596</v>
      </c>
      <c r="N28" s="49"/>
      <c r="O28" s="49" t="str">
        <f>D32</f>
        <v>D2 - P2</v>
      </c>
      <c r="P28" s="49"/>
      <c r="R28" s="49"/>
      <c r="S28" s="49" t="str">
        <f>D34</f>
        <v>D2 - P6</v>
      </c>
      <c r="T28" s="49"/>
      <c r="V28" s="93"/>
      <c r="W28" s="100"/>
      <c r="X28" s="93"/>
      <c r="Y28" s="100"/>
      <c r="Z28" s="93"/>
    </row>
    <row r="29" spans="1:26" x14ac:dyDescent="0.25">
      <c r="A29" s="44" t="s">
        <v>36</v>
      </c>
      <c r="B29" s="45" t="s">
        <v>12</v>
      </c>
      <c r="C29" s="44">
        <v>3</v>
      </c>
      <c r="D29" s="128" t="s">
        <v>109</v>
      </c>
      <c r="F29" s="29" t="s">
        <v>8</v>
      </c>
      <c r="G29" s="30">
        <v>24</v>
      </c>
      <c r="H29" s="30" t="s">
        <v>16</v>
      </c>
      <c r="I29" s="30" t="s">
        <v>38</v>
      </c>
      <c r="J29" s="30">
        <v>6</v>
      </c>
      <c r="K29" s="31">
        <v>0.61458333333333404</v>
      </c>
      <c r="L29" s="31">
        <v>0.65625</v>
      </c>
      <c r="N29" s="45"/>
      <c r="O29" s="45" t="str">
        <f>D27</f>
        <v>D2 - P1</v>
      </c>
      <c r="P29" s="45"/>
      <c r="R29" s="45"/>
      <c r="S29" s="45" t="str">
        <f>D29</f>
        <v>D2 - P5</v>
      </c>
      <c r="T29" s="45"/>
      <c r="V29" s="92"/>
      <c r="W29" s="99"/>
      <c r="X29" s="92"/>
      <c r="Y29" s="99"/>
      <c r="Z29" s="92"/>
    </row>
    <row r="30" spans="1:26" x14ac:dyDescent="0.25">
      <c r="A30" s="44" t="s">
        <v>36</v>
      </c>
      <c r="B30" s="45" t="s">
        <v>12</v>
      </c>
      <c r="C30" s="44">
        <v>4</v>
      </c>
      <c r="D30" s="128" t="s">
        <v>110</v>
      </c>
      <c r="F30" s="20" t="s">
        <v>8</v>
      </c>
      <c r="G30" s="19">
        <v>25</v>
      </c>
      <c r="H30" s="19" t="s">
        <v>16</v>
      </c>
      <c r="I30" s="19" t="s">
        <v>39</v>
      </c>
      <c r="J30" s="19">
        <v>6</v>
      </c>
      <c r="K30" s="39">
        <v>0.61458333333333404</v>
      </c>
      <c r="L30" s="39">
        <v>0.65625</v>
      </c>
      <c r="N30" s="45"/>
      <c r="O30" s="45" t="str">
        <f>D28</f>
        <v>D2 - P3</v>
      </c>
      <c r="P30" s="45"/>
      <c r="R30" s="45"/>
      <c r="S30" s="45" t="str">
        <f>D30</f>
        <v>D2 - P7</v>
      </c>
      <c r="T30" s="45"/>
      <c r="V30" s="95"/>
      <c r="W30" s="102"/>
      <c r="X30" s="95"/>
      <c r="Y30" s="102"/>
      <c r="Z30" s="95"/>
    </row>
    <row r="31" spans="1:26" x14ac:dyDescent="0.25">
      <c r="A31" s="50" t="s">
        <v>36</v>
      </c>
      <c r="B31" s="37" t="s">
        <v>12</v>
      </c>
      <c r="C31" s="50">
        <v>5</v>
      </c>
      <c r="D31" s="129" t="s">
        <v>111</v>
      </c>
      <c r="F31" s="34" t="s">
        <v>8</v>
      </c>
      <c r="G31" s="35">
        <v>26</v>
      </c>
      <c r="H31" s="35" t="s">
        <v>16</v>
      </c>
      <c r="I31" s="35" t="s">
        <v>40</v>
      </c>
      <c r="J31" s="35">
        <v>6</v>
      </c>
      <c r="K31" s="36">
        <v>0.61458333333333404</v>
      </c>
      <c r="L31" s="36">
        <v>0.65625</v>
      </c>
      <c r="N31" s="74"/>
      <c r="O31" s="74" t="str">
        <f>D19</f>
        <v>D1 - P2</v>
      </c>
      <c r="P31" s="74"/>
      <c r="R31" s="74"/>
      <c r="S31" s="74" t="str">
        <f>D21</f>
        <v>D1 - P6</v>
      </c>
      <c r="T31" s="74"/>
      <c r="V31" s="93"/>
      <c r="W31" s="100"/>
      <c r="X31" s="93"/>
      <c r="Y31" s="100"/>
      <c r="Z31" s="93"/>
    </row>
    <row r="32" spans="1:26" x14ac:dyDescent="0.25">
      <c r="A32" s="52" t="s">
        <v>37</v>
      </c>
      <c r="B32" s="53" t="s">
        <v>12</v>
      </c>
      <c r="C32" s="52">
        <v>1</v>
      </c>
      <c r="D32" s="130" t="s">
        <v>112</v>
      </c>
      <c r="F32" s="29" t="s">
        <v>8</v>
      </c>
      <c r="G32" s="30">
        <v>27</v>
      </c>
      <c r="H32" s="30" t="s">
        <v>16</v>
      </c>
      <c r="I32" s="30" t="s">
        <v>38</v>
      </c>
      <c r="J32" s="30">
        <v>7</v>
      </c>
      <c r="K32" s="31">
        <v>0.66666666666666696</v>
      </c>
      <c r="L32" s="31">
        <v>0.70833333333333304</v>
      </c>
      <c r="N32" s="53"/>
      <c r="O32" s="53" t="str">
        <f>D33</f>
        <v>D2 - P4</v>
      </c>
      <c r="P32" s="53"/>
      <c r="R32" s="53"/>
      <c r="S32" s="53" t="str">
        <f>D35</f>
        <v>D2 - P8</v>
      </c>
      <c r="T32" s="53"/>
      <c r="V32" s="92"/>
      <c r="W32" s="99"/>
      <c r="X32" s="92"/>
      <c r="Y32" s="99"/>
      <c r="Z32" s="92"/>
    </row>
    <row r="33" spans="1:26" x14ac:dyDescent="0.25">
      <c r="A33" s="56" t="s">
        <v>37</v>
      </c>
      <c r="B33" s="57" t="s">
        <v>12</v>
      </c>
      <c r="C33" s="56">
        <v>2</v>
      </c>
      <c r="D33" s="131" t="s">
        <v>113</v>
      </c>
      <c r="F33" s="20" t="s">
        <v>8</v>
      </c>
      <c r="G33" s="19">
        <v>28</v>
      </c>
      <c r="H33" s="19" t="s">
        <v>16</v>
      </c>
      <c r="I33" s="19" t="s">
        <v>39</v>
      </c>
      <c r="J33" s="19">
        <v>7</v>
      </c>
      <c r="K33" s="39">
        <v>0.66666666666666696</v>
      </c>
      <c r="L33" s="39">
        <v>0.70833333333333304</v>
      </c>
      <c r="N33" s="57"/>
      <c r="O33" s="57" t="str">
        <f>D36</f>
        <v>D2 - P10</v>
      </c>
      <c r="P33" s="57"/>
      <c r="R33" s="57"/>
      <c r="S33" s="57" t="str">
        <f>D32</f>
        <v>D2 - P2</v>
      </c>
      <c r="T33" s="57"/>
      <c r="V33" s="95"/>
      <c r="W33" s="102"/>
      <c r="X33" s="95"/>
      <c r="Y33" s="102"/>
      <c r="Z33" s="95"/>
    </row>
    <row r="34" spans="1:26" x14ac:dyDescent="0.25">
      <c r="A34" s="56" t="s">
        <v>37</v>
      </c>
      <c r="B34" s="57" t="s">
        <v>12</v>
      </c>
      <c r="C34" s="56">
        <v>3</v>
      </c>
      <c r="D34" s="131" t="s">
        <v>114</v>
      </c>
      <c r="F34" s="34" t="s">
        <v>8</v>
      </c>
      <c r="G34" s="35">
        <v>29</v>
      </c>
      <c r="H34" s="35" t="s">
        <v>16</v>
      </c>
      <c r="I34" s="35" t="s">
        <v>40</v>
      </c>
      <c r="J34" s="35">
        <v>7</v>
      </c>
      <c r="K34" s="36">
        <v>0.66666666666666696</v>
      </c>
      <c r="L34" s="36">
        <v>0.70833333333333304</v>
      </c>
      <c r="N34" s="61"/>
      <c r="O34" s="61" t="str">
        <f>D18</f>
        <v>D1 - P9</v>
      </c>
      <c r="P34" s="61"/>
      <c r="R34" s="61"/>
      <c r="S34" s="61" t="str">
        <f>D14</f>
        <v>D1 - P1</v>
      </c>
      <c r="T34" s="61"/>
      <c r="V34" s="93"/>
      <c r="W34" s="100"/>
      <c r="X34" s="93"/>
      <c r="Y34" s="100"/>
      <c r="Z34" s="93"/>
    </row>
    <row r="35" spans="1:26" x14ac:dyDescent="0.25">
      <c r="A35" s="56" t="s">
        <v>37</v>
      </c>
      <c r="B35" s="57" t="s">
        <v>12</v>
      </c>
      <c r="C35" s="56">
        <v>3</v>
      </c>
      <c r="D35" s="131" t="s">
        <v>115</v>
      </c>
      <c r="F35" s="29" t="s">
        <v>8</v>
      </c>
      <c r="G35" s="30">
        <v>30</v>
      </c>
      <c r="H35" s="30" t="s">
        <v>16</v>
      </c>
      <c r="I35" s="30" t="s">
        <v>38</v>
      </c>
      <c r="J35" s="30">
        <v>8</v>
      </c>
      <c r="K35" s="31">
        <v>0.71875</v>
      </c>
      <c r="L35" s="31">
        <v>0.76041666666666696</v>
      </c>
      <c r="N35" s="69"/>
      <c r="O35" s="69" t="str">
        <f>D20</f>
        <v>D1 - P4</v>
      </c>
      <c r="P35" s="69"/>
      <c r="R35" s="69"/>
      <c r="S35" s="69" t="str">
        <f>D22</f>
        <v>D1 - P8</v>
      </c>
      <c r="T35" s="69"/>
      <c r="V35" s="92"/>
      <c r="W35" s="99"/>
      <c r="X35" s="92"/>
      <c r="Y35" s="99"/>
      <c r="Z35" s="92"/>
    </row>
    <row r="36" spans="1:26" x14ac:dyDescent="0.25">
      <c r="A36" s="59" t="s">
        <v>37</v>
      </c>
      <c r="B36" s="49" t="s">
        <v>12</v>
      </c>
      <c r="C36" s="59">
        <v>4</v>
      </c>
      <c r="D36" s="132" t="s">
        <v>116</v>
      </c>
      <c r="F36" s="20" t="s">
        <v>8</v>
      </c>
      <c r="G36" s="19">
        <v>31</v>
      </c>
      <c r="H36" s="19" t="s">
        <v>16</v>
      </c>
      <c r="I36" s="19" t="s">
        <v>39</v>
      </c>
      <c r="J36" s="19">
        <v>8</v>
      </c>
      <c r="K36" s="39">
        <v>0.71875</v>
      </c>
      <c r="L36" s="39">
        <v>0.76041666666666696</v>
      </c>
      <c r="N36" s="55"/>
      <c r="O36" s="55" t="str">
        <f>D23</f>
        <v>D1 - P10</v>
      </c>
      <c r="P36" s="55"/>
      <c r="R36" s="55"/>
      <c r="S36" s="55" t="str">
        <f>D19</f>
        <v>D1 - P2</v>
      </c>
      <c r="T36" s="55"/>
      <c r="V36" s="95"/>
      <c r="W36" s="102"/>
      <c r="X36" s="95"/>
      <c r="Y36" s="102"/>
      <c r="Z36" s="95"/>
    </row>
    <row r="37" spans="1:26" x14ac:dyDescent="0.25">
      <c r="D37" s="126"/>
      <c r="F37" s="34" t="s">
        <v>8</v>
      </c>
      <c r="G37" s="35">
        <v>32</v>
      </c>
      <c r="H37" s="35" t="s">
        <v>16</v>
      </c>
      <c r="I37" s="35" t="s">
        <v>40</v>
      </c>
      <c r="J37" s="35">
        <v>8</v>
      </c>
      <c r="K37" s="36">
        <v>0.71875</v>
      </c>
      <c r="L37" s="36">
        <v>0.76041666666666696</v>
      </c>
      <c r="N37" s="37"/>
      <c r="O37" s="37" t="str">
        <f>D31</f>
        <v>D2 - P9</v>
      </c>
      <c r="P37" s="37"/>
      <c r="R37" s="37"/>
      <c r="S37" s="37" t="str">
        <f>D27</f>
        <v>D2 - P1</v>
      </c>
      <c r="T37" s="37"/>
      <c r="V37" s="93"/>
      <c r="W37" s="100"/>
      <c r="X37" s="93"/>
      <c r="Y37" s="100"/>
      <c r="Z37" s="93"/>
    </row>
    <row r="38" spans="1:26" x14ac:dyDescent="0.25">
      <c r="D38" s="126"/>
      <c r="V38" s="96"/>
      <c r="W38" s="103"/>
      <c r="X38" s="96"/>
      <c r="Y38" s="103"/>
      <c r="Z38" s="96"/>
    </row>
    <row r="39" spans="1:26" x14ac:dyDescent="0.25">
      <c r="D39" s="126"/>
      <c r="F39" s="82" t="s">
        <v>75</v>
      </c>
      <c r="V39" s="96"/>
      <c r="W39" s="103"/>
      <c r="X39" s="96"/>
      <c r="Y39" s="103"/>
      <c r="Z39" s="96"/>
    </row>
    <row r="40" spans="1:26" x14ac:dyDescent="0.25">
      <c r="F40" s="29" t="s">
        <v>8</v>
      </c>
      <c r="G40" s="30" t="s">
        <v>5</v>
      </c>
      <c r="H40" s="30" t="s">
        <v>53</v>
      </c>
      <c r="I40" s="30" t="s">
        <v>38</v>
      </c>
      <c r="J40" s="30">
        <v>1</v>
      </c>
      <c r="K40" s="31">
        <v>0.375</v>
      </c>
      <c r="L40" s="31">
        <v>0.41666666666666669</v>
      </c>
      <c r="N40" s="32"/>
      <c r="O40" s="32" t="s">
        <v>56</v>
      </c>
      <c r="P40" s="29"/>
      <c r="R40" s="53"/>
      <c r="S40" s="53" t="s">
        <v>60</v>
      </c>
      <c r="T40" s="29"/>
      <c r="V40" s="92"/>
      <c r="W40" s="99"/>
      <c r="X40" s="92"/>
      <c r="Y40" s="99"/>
      <c r="Z40" s="92"/>
    </row>
    <row r="41" spans="1:26" x14ac:dyDescent="0.25">
      <c r="F41" s="34" t="s">
        <v>8</v>
      </c>
      <c r="G41" s="35" t="s">
        <v>6</v>
      </c>
      <c r="H41" s="35" t="s">
        <v>53</v>
      </c>
      <c r="I41" s="35" t="s">
        <v>39</v>
      </c>
      <c r="J41" s="35">
        <v>1</v>
      </c>
      <c r="K41" s="36">
        <v>0.375</v>
      </c>
      <c r="L41" s="36">
        <v>0.41666666666666669</v>
      </c>
      <c r="N41" s="49"/>
      <c r="O41" s="49" t="s">
        <v>57</v>
      </c>
      <c r="P41" s="34"/>
      <c r="R41" s="37"/>
      <c r="S41" s="37" t="s">
        <v>61</v>
      </c>
      <c r="T41" s="34"/>
      <c r="V41" s="93"/>
      <c r="W41" s="100"/>
      <c r="X41" s="93"/>
      <c r="Y41" s="100"/>
      <c r="Z41" s="93"/>
    </row>
    <row r="42" spans="1:26" x14ac:dyDescent="0.25">
      <c r="F42" s="29" t="s">
        <v>8</v>
      </c>
      <c r="G42" s="30" t="s">
        <v>77</v>
      </c>
      <c r="H42" s="30" t="s">
        <v>53</v>
      </c>
      <c r="I42" s="30" t="s">
        <v>38</v>
      </c>
      <c r="J42" s="30">
        <v>2</v>
      </c>
      <c r="K42" s="31">
        <v>0.42708333333333331</v>
      </c>
      <c r="L42" s="31">
        <v>0.46875</v>
      </c>
      <c r="N42" s="43"/>
      <c r="O42" s="43" t="s">
        <v>58</v>
      </c>
      <c r="P42" s="29"/>
      <c r="R42" s="69"/>
      <c r="S42" s="69" t="s">
        <v>63</v>
      </c>
      <c r="T42" s="29"/>
      <c r="V42" s="92"/>
      <c r="W42" s="99"/>
      <c r="X42" s="92"/>
      <c r="Y42" s="99"/>
      <c r="Z42" s="92"/>
    </row>
    <row r="43" spans="1:26" x14ac:dyDescent="0.25">
      <c r="F43" s="34" t="s">
        <v>8</v>
      </c>
      <c r="G43" s="35" t="s">
        <v>78</v>
      </c>
      <c r="H43" s="35" t="s">
        <v>53</v>
      </c>
      <c r="I43" s="35" t="s">
        <v>39</v>
      </c>
      <c r="J43" s="35">
        <v>2</v>
      </c>
      <c r="K43" s="36">
        <v>0.42708333333333331</v>
      </c>
      <c r="L43" s="36">
        <v>0.46875</v>
      </c>
      <c r="N43" s="74"/>
      <c r="O43" s="74" t="s">
        <v>59</v>
      </c>
      <c r="P43" s="34"/>
      <c r="R43" s="61"/>
      <c r="S43" s="61" t="s">
        <v>62</v>
      </c>
      <c r="T43" s="34"/>
      <c r="V43" s="93"/>
      <c r="W43" s="100"/>
      <c r="X43" s="93"/>
      <c r="Y43" s="100"/>
      <c r="Z43" s="93"/>
    </row>
    <row r="44" spans="1:26" ht="24.75" customHeight="1" x14ac:dyDescent="0.25">
      <c r="F44" s="21" t="s">
        <v>82</v>
      </c>
      <c r="K44" s="39"/>
      <c r="L44" s="39"/>
      <c r="N44" s="20"/>
      <c r="O44" s="21"/>
      <c r="P44" s="20"/>
      <c r="R44" s="20"/>
      <c r="S44" s="20"/>
      <c r="T44" s="20"/>
      <c r="V44" s="94"/>
      <c r="W44" s="101"/>
      <c r="X44" s="94"/>
      <c r="Y44" s="101"/>
      <c r="Z44" s="94"/>
    </row>
    <row r="45" spans="1:26" x14ac:dyDescent="0.25">
      <c r="F45" s="29" t="s">
        <v>8</v>
      </c>
      <c r="G45" s="30" t="s">
        <v>7</v>
      </c>
      <c r="H45" s="30" t="s">
        <v>53</v>
      </c>
      <c r="I45" s="30" t="s">
        <v>38</v>
      </c>
      <c r="J45" s="30">
        <v>3</v>
      </c>
      <c r="K45" s="31">
        <v>0.47916666666666669</v>
      </c>
      <c r="L45" s="31">
        <v>0.53125</v>
      </c>
      <c r="N45" s="29"/>
      <c r="O45" s="85" t="s">
        <v>70</v>
      </c>
      <c r="P45" s="85"/>
      <c r="Q45" s="88"/>
      <c r="R45" s="85"/>
      <c r="S45" s="85" t="s">
        <v>71</v>
      </c>
      <c r="T45" s="29"/>
      <c r="V45" s="92"/>
      <c r="W45" s="99"/>
      <c r="X45" s="92"/>
      <c r="Y45" s="99"/>
      <c r="Z45" s="92"/>
    </row>
    <row r="46" spans="1:26" x14ac:dyDescent="0.25">
      <c r="F46" s="34" t="s">
        <v>8</v>
      </c>
      <c r="G46" s="35" t="s">
        <v>80</v>
      </c>
      <c r="H46" s="35" t="s">
        <v>53</v>
      </c>
      <c r="I46" s="35" t="s">
        <v>39</v>
      </c>
      <c r="J46" s="35">
        <v>3</v>
      </c>
      <c r="K46" s="36">
        <v>0.47916666666666669</v>
      </c>
      <c r="L46" s="36">
        <v>0.53125</v>
      </c>
      <c r="N46" s="34"/>
      <c r="O46" s="89" t="s">
        <v>69</v>
      </c>
      <c r="P46" s="89"/>
      <c r="Q46" s="88"/>
      <c r="R46" s="89"/>
      <c r="S46" s="89" t="s">
        <v>68</v>
      </c>
      <c r="T46" s="34"/>
      <c r="V46" s="93"/>
      <c r="W46" s="100"/>
      <c r="X46" s="93"/>
      <c r="Y46" s="100"/>
      <c r="Z46" s="93"/>
    </row>
    <row r="47" spans="1:26" ht="24" customHeight="1" x14ac:dyDescent="0.25">
      <c r="F47" s="21" t="s">
        <v>83</v>
      </c>
      <c r="K47" s="39"/>
      <c r="L47" s="39"/>
      <c r="N47" s="20"/>
      <c r="O47" s="21"/>
      <c r="P47" s="20"/>
      <c r="R47" s="20"/>
      <c r="S47" s="20"/>
      <c r="T47" s="20"/>
      <c r="V47" s="94"/>
      <c r="W47" s="101"/>
      <c r="X47" s="94"/>
      <c r="Y47" s="101"/>
      <c r="Z47" s="94"/>
    </row>
    <row r="48" spans="1:26" x14ac:dyDescent="0.25">
      <c r="F48" s="85" t="s">
        <v>8</v>
      </c>
      <c r="G48" s="30" t="s">
        <v>79</v>
      </c>
      <c r="H48" s="86" t="s">
        <v>53</v>
      </c>
      <c r="I48" s="86" t="s">
        <v>38</v>
      </c>
      <c r="J48" s="86">
        <v>4</v>
      </c>
      <c r="K48" s="87">
        <v>0.54166666666666663</v>
      </c>
      <c r="L48" s="87">
        <v>0.59375</v>
      </c>
      <c r="M48" s="88"/>
      <c r="N48" s="85"/>
      <c r="O48" s="29" t="s">
        <v>84</v>
      </c>
      <c r="P48" s="29"/>
      <c r="R48" s="29"/>
      <c r="S48" s="29" t="s">
        <v>85</v>
      </c>
      <c r="T48" s="77"/>
      <c r="U48" s="83"/>
      <c r="V48" s="92"/>
      <c r="W48" s="99"/>
      <c r="X48" s="92"/>
      <c r="Y48" s="99"/>
      <c r="Z48" s="92"/>
    </row>
    <row r="49" spans="6:26" x14ac:dyDescent="0.25">
      <c r="F49" s="89" t="s">
        <v>8</v>
      </c>
      <c r="G49" s="35" t="s">
        <v>81</v>
      </c>
      <c r="H49" s="90" t="s">
        <v>53</v>
      </c>
      <c r="I49" s="90" t="s">
        <v>39</v>
      </c>
      <c r="J49" s="90">
        <v>4</v>
      </c>
      <c r="K49" s="91">
        <v>0.54166666666666663</v>
      </c>
      <c r="L49" s="91">
        <v>0.59375</v>
      </c>
      <c r="M49" s="88"/>
      <c r="N49" s="89"/>
      <c r="O49" s="34" t="s">
        <v>86</v>
      </c>
      <c r="P49" s="34"/>
      <c r="R49" s="34"/>
      <c r="S49" s="34" t="s">
        <v>87</v>
      </c>
      <c r="T49" s="34"/>
      <c r="V49" s="93"/>
      <c r="W49" s="100"/>
      <c r="X49" s="93"/>
      <c r="Y49" s="100"/>
      <c r="Z49" s="93"/>
    </row>
    <row r="50" spans="6:26" x14ac:dyDescent="0.25">
      <c r="I50" s="20"/>
      <c r="J50" s="20"/>
      <c r="K50" s="20"/>
      <c r="N50" s="39"/>
      <c r="O50" s="39"/>
      <c r="P50" s="39"/>
      <c r="R50" s="39"/>
      <c r="S50" s="39"/>
      <c r="T50" s="39"/>
    </row>
    <row r="51" spans="6:26" x14ac:dyDescent="0.25">
      <c r="I51" s="20"/>
      <c r="J51" s="20"/>
      <c r="K51" s="20"/>
      <c r="N51" s="39"/>
      <c r="O51" s="39"/>
      <c r="P51" s="39"/>
      <c r="R51" s="39"/>
      <c r="S51" s="39"/>
      <c r="T51" s="39"/>
    </row>
    <row r="53" spans="6:26" hidden="1" x14ac:dyDescent="0.25">
      <c r="N53" s="108"/>
      <c r="O53" s="113">
        <v>1</v>
      </c>
      <c r="P53" s="119">
        <v>2</v>
      </c>
    </row>
    <row r="54" spans="6:26" ht="15.75" hidden="1" thickBot="1" x14ac:dyDescent="0.3">
      <c r="N54" s="111"/>
      <c r="O54" s="112">
        <v>3</v>
      </c>
      <c r="P54" s="116">
        <v>5</v>
      </c>
    </row>
    <row r="55" spans="6:26" hidden="1" x14ac:dyDescent="0.25">
      <c r="N55" s="108"/>
      <c r="O55" s="109">
        <v>3</v>
      </c>
      <c r="P55" s="110">
        <v>4</v>
      </c>
    </row>
    <row r="56" spans="6:26" ht="15.75" hidden="1" thickBot="1" x14ac:dyDescent="0.3">
      <c r="N56" s="111"/>
      <c r="O56" s="115">
        <v>5</v>
      </c>
      <c r="P56" s="118">
        <v>2</v>
      </c>
    </row>
    <row r="57" spans="6:26" hidden="1" x14ac:dyDescent="0.25">
      <c r="N57" s="108"/>
      <c r="O57" s="113">
        <v>1</v>
      </c>
      <c r="P57" s="110">
        <v>3</v>
      </c>
    </row>
    <row r="58" spans="6:26" ht="15.75" hidden="1" thickBot="1" x14ac:dyDescent="0.3">
      <c r="N58" s="111"/>
      <c r="O58" s="112">
        <v>4</v>
      </c>
      <c r="P58" s="116">
        <v>5</v>
      </c>
    </row>
    <row r="59" spans="6:26" hidden="1" x14ac:dyDescent="0.25">
      <c r="N59" s="108"/>
      <c r="O59" s="117">
        <v>2</v>
      </c>
      <c r="P59" s="110">
        <v>4</v>
      </c>
    </row>
    <row r="60" spans="6:26" ht="15.75" hidden="1" thickBot="1" x14ac:dyDescent="0.3">
      <c r="N60" s="111"/>
      <c r="O60" s="115">
        <v>5</v>
      </c>
      <c r="P60" s="114">
        <v>1</v>
      </c>
    </row>
    <row r="61" spans="6:26" hidden="1" x14ac:dyDescent="0.25"/>
    <row r="62" spans="6:26" hidden="1" x14ac:dyDescent="0.25"/>
    <row r="63" spans="6:26" hidden="1" x14ac:dyDescent="0.25"/>
    <row r="64" spans="6:26" hidden="1" x14ac:dyDescent="0.25"/>
    <row r="65" hidden="1" x14ac:dyDescent="0.25"/>
  </sheetData>
  <mergeCells count="1">
    <mergeCell ref="K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B172-D17B-42AC-9ED8-2131C132A834}">
  <dimension ref="A1:L51"/>
  <sheetViews>
    <sheetView workbookViewId="0">
      <selection activeCell="C11" sqref="C11"/>
    </sheetView>
  </sheetViews>
  <sheetFormatPr defaultRowHeight="15" x14ac:dyDescent="0.25"/>
  <cols>
    <col min="1" max="1" width="3" style="20" bestFit="1" customWidth="1"/>
    <col min="2" max="2" width="3" style="20" customWidth="1"/>
    <col min="3" max="3" width="67.28515625" style="20" bestFit="1" customWidth="1"/>
    <col min="4" max="8" width="6.7109375" style="19" customWidth="1"/>
    <col min="9" max="9" width="7.140625" style="136" bestFit="1" customWidth="1"/>
    <col min="10" max="10" width="9.140625" style="20"/>
    <col min="11" max="11" width="14.28515625" style="20" customWidth="1"/>
    <col min="12" max="16384" width="9.140625" style="20"/>
  </cols>
  <sheetData>
    <row r="1" spans="1:12" x14ac:dyDescent="0.25">
      <c r="C1" s="20" t="s">
        <v>88</v>
      </c>
      <c r="D1" s="19" t="s">
        <v>45</v>
      </c>
      <c r="E1" s="19" t="s">
        <v>43</v>
      </c>
      <c r="F1" s="19" t="s">
        <v>0</v>
      </c>
      <c r="G1" s="19" t="s">
        <v>44</v>
      </c>
      <c r="H1" s="19" t="s">
        <v>42</v>
      </c>
      <c r="I1" s="136" t="s">
        <v>89</v>
      </c>
    </row>
    <row r="2" spans="1:12" x14ac:dyDescent="0.25">
      <c r="A2" s="20">
        <v>1</v>
      </c>
      <c r="C2" s="20" t="s">
        <v>174</v>
      </c>
      <c r="D2" s="19">
        <v>13</v>
      </c>
      <c r="E2" s="19">
        <v>13</v>
      </c>
      <c r="F2" s="19">
        <v>0</v>
      </c>
      <c r="G2" s="19">
        <v>0</v>
      </c>
      <c r="H2" s="19">
        <v>26</v>
      </c>
      <c r="I2" s="137">
        <v>1</v>
      </c>
      <c r="K2" s="20" t="s">
        <v>82</v>
      </c>
      <c r="L2" s="20" t="s">
        <v>90</v>
      </c>
    </row>
    <row r="3" spans="1:12" x14ac:dyDescent="0.25">
      <c r="A3" s="20">
        <v>2</v>
      </c>
      <c r="C3" s="20" t="s">
        <v>173</v>
      </c>
      <c r="D3" s="19">
        <v>12</v>
      </c>
      <c r="E3" s="19">
        <v>11</v>
      </c>
      <c r="F3" s="19">
        <v>1</v>
      </c>
      <c r="G3" s="19">
        <v>0</v>
      </c>
      <c r="H3" s="19">
        <v>22</v>
      </c>
      <c r="I3" s="137">
        <v>0.91700000000000004</v>
      </c>
      <c r="K3" s="20" t="s">
        <v>82</v>
      </c>
      <c r="L3" s="20" t="s">
        <v>91</v>
      </c>
    </row>
    <row r="4" spans="1:12" x14ac:dyDescent="0.25">
      <c r="A4" s="20">
        <v>3</v>
      </c>
      <c r="C4" s="20" t="s">
        <v>168</v>
      </c>
      <c r="D4" s="19">
        <v>17</v>
      </c>
      <c r="E4" s="19">
        <v>13</v>
      </c>
      <c r="F4" s="19">
        <v>3</v>
      </c>
      <c r="G4" s="19">
        <v>1</v>
      </c>
      <c r="H4" s="19">
        <v>27</v>
      </c>
      <c r="I4" s="137">
        <v>0.79400000000000004</v>
      </c>
      <c r="K4" s="20" t="s">
        <v>82</v>
      </c>
      <c r="L4" s="20" t="s">
        <v>90</v>
      </c>
    </row>
    <row r="5" spans="1:12" x14ac:dyDescent="0.25">
      <c r="A5" s="20">
        <v>4</v>
      </c>
      <c r="C5" s="20" t="s">
        <v>169</v>
      </c>
      <c r="D5" s="19">
        <v>15</v>
      </c>
      <c r="E5" s="19">
        <v>9</v>
      </c>
      <c r="F5" s="19">
        <v>5</v>
      </c>
      <c r="G5" s="19">
        <v>1</v>
      </c>
      <c r="H5" s="19">
        <v>19</v>
      </c>
      <c r="I5" s="137">
        <v>0.63300000000000001</v>
      </c>
      <c r="K5" s="20" t="s">
        <v>82</v>
      </c>
      <c r="L5" s="20" t="s">
        <v>91</v>
      </c>
    </row>
    <row r="6" spans="1:12" x14ac:dyDescent="0.25">
      <c r="A6" s="20">
        <v>5</v>
      </c>
      <c r="C6" s="20" t="s">
        <v>175</v>
      </c>
      <c r="D6" s="19">
        <v>13</v>
      </c>
      <c r="E6" s="19">
        <v>7</v>
      </c>
      <c r="F6" s="19">
        <v>4</v>
      </c>
      <c r="G6" s="19">
        <v>2</v>
      </c>
      <c r="H6" s="19">
        <v>16</v>
      </c>
      <c r="I6" s="137">
        <v>0.61499999999999999</v>
      </c>
      <c r="K6" s="20" t="s">
        <v>82</v>
      </c>
      <c r="L6" s="20" t="s">
        <v>90</v>
      </c>
    </row>
    <row r="7" spans="1:12" x14ac:dyDescent="0.25">
      <c r="A7" s="20">
        <v>6</v>
      </c>
      <c r="C7" s="20" t="s">
        <v>176</v>
      </c>
      <c r="D7" s="19">
        <v>11</v>
      </c>
      <c r="E7" s="19">
        <v>5</v>
      </c>
      <c r="F7" s="19">
        <v>3</v>
      </c>
      <c r="G7" s="19">
        <v>3</v>
      </c>
      <c r="H7" s="19">
        <v>13</v>
      </c>
      <c r="I7" s="137">
        <v>0.59099999999999997</v>
      </c>
      <c r="K7" s="20" t="s">
        <v>82</v>
      </c>
      <c r="L7" s="20" t="s">
        <v>91</v>
      </c>
    </row>
    <row r="8" spans="1:12" x14ac:dyDescent="0.25">
      <c r="A8" s="20">
        <v>7</v>
      </c>
      <c r="C8" s="20" t="s">
        <v>177</v>
      </c>
      <c r="D8" s="19">
        <v>12</v>
      </c>
      <c r="E8" s="19">
        <v>6</v>
      </c>
      <c r="F8" s="19">
        <v>4</v>
      </c>
      <c r="G8" s="19">
        <v>2</v>
      </c>
      <c r="H8" s="19">
        <v>14</v>
      </c>
      <c r="I8" s="137">
        <v>0.58299999999999996</v>
      </c>
      <c r="K8" s="20" t="s">
        <v>82</v>
      </c>
      <c r="L8" s="20" t="s">
        <v>90</v>
      </c>
    </row>
    <row r="9" spans="1:12" x14ac:dyDescent="0.25">
      <c r="A9" s="20">
        <v>8</v>
      </c>
      <c r="C9" s="20" t="s">
        <v>178</v>
      </c>
      <c r="D9" s="19">
        <v>14</v>
      </c>
      <c r="E9" s="19">
        <v>7</v>
      </c>
      <c r="F9" s="19">
        <v>5</v>
      </c>
      <c r="G9" s="19">
        <v>2</v>
      </c>
      <c r="H9" s="19">
        <v>16</v>
      </c>
      <c r="I9" s="137">
        <v>0.57099999999999995</v>
      </c>
      <c r="K9" s="20" t="s">
        <v>82</v>
      </c>
      <c r="L9" s="20" t="s">
        <v>91</v>
      </c>
    </row>
    <row r="10" spans="1:12" x14ac:dyDescent="0.25">
      <c r="A10" s="20">
        <v>9</v>
      </c>
      <c r="C10" s="20" t="s">
        <v>172</v>
      </c>
      <c r="D10" s="19">
        <v>15</v>
      </c>
      <c r="E10" s="19">
        <v>7</v>
      </c>
      <c r="F10" s="19">
        <v>7</v>
      </c>
      <c r="G10" s="19">
        <v>1</v>
      </c>
      <c r="H10" s="19">
        <v>15</v>
      </c>
      <c r="I10" s="137">
        <v>0.5</v>
      </c>
      <c r="J10" s="173"/>
      <c r="K10" s="20" t="s">
        <v>82</v>
      </c>
      <c r="L10" s="20" t="s">
        <v>90</v>
      </c>
    </row>
    <row r="11" spans="1:12" ht="15.75" thickBot="1" x14ac:dyDescent="0.3">
      <c r="A11" s="20">
        <v>10</v>
      </c>
      <c r="C11" s="138" t="s">
        <v>180</v>
      </c>
      <c r="D11" s="112">
        <v>14</v>
      </c>
      <c r="E11" s="112">
        <v>6</v>
      </c>
      <c r="F11" s="112">
        <v>6</v>
      </c>
      <c r="G11" s="112">
        <v>2</v>
      </c>
      <c r="H11" s="112">
        <v>14</v>
      </c>
      <c r="I11" s="139">
        <v>0.5</v>
      </c>
      <c r="J11" s="172"/>
      <c r="K11" s="138" t="s">
        <v>83</v>
      </c>
      <c r="L11" s="138" t="s">
        <v>92</v>
      </c>
    </row>
    <row r="12" spans="1:12" x14ac:dyDescent="0.25">
      <c r="A12" s="20">
        <v>11</v>
      </c>
      <c r="C12" s="20" t="s">
        <v>179</v>
      </c>
      <c r="D12" s="19">
        <v>13</v>
      </c>
      <c r="E12" s="19">
        <v>6</v>
      </c>
      <c r="F12" s="19">
        <v>6</v>
      </c>
      <c r="G12" s="19">
        <v>1</v>
      </c>
      <c r="H12" s="19">
        <v>13</v>
      </c>
      <c r="I12" s="140">
        <v>0.5</v>
      </c>
      <c r="J12" s="173"/>
      <c r="K12" s="20" t="s">
        <v>82</v>
      </c>
      <c r="L12" s="20" t="s">
        <v>91</v>
      </c>
    </row>
    <row r="13" spans="1:12" x14ac:dyDescent="0.25">
      <c r="A13" s="20">
        <v>12</v>
      </c>
      <c r="C13" s="20" t="s">
        <v>181</v>
      </c>
      <c r="D13" s="19">
        <v>15</v>
      </c>
      <c r="E13" s="19">
        <v>6</v>
      </c>
      <c r="F13" s="19">
        <v>7</v>
      </c>
      <c r="G13" s="19">
        <v>2</v>
      </c>
      <c r="H13" s="19">
        <v>14</v>
      </c>
      <c r="I13" s="140">
        <v>0.46700000000000003</v>
      </c>
      <c r="K13" s="20" t="s">
        <v>83</v>
      </c>
      <c r="L13" s="20" t="s">
        <v>0</v>
      </c>
    </row>
    <row r="14" spans="1:12" x14ac:dyDescent="0.25">
      <c r="A14" s="175">
        <v>13</v>
      </c>
      <c r="B14" s="175"/>
      <c r="C14" s="175" t="s">
        <v>170</v>
      </c>
      <c r="D14" s="176">
        <v>14</v>
      </c>
      <c r="E14" s="176">
        <v>5</v>
      </c>
      <c r="F14" s="176">
        <v>8</v>
      </c>
      <c r="G14" s="176">
        <v>1</v>
      </c>
      <c r="H14" s="176">
        <v>11</v>
      </c>
      <c r="I14" s="177">
        <v>0.39300000000000002</v>
      </c>
      <c r="J14" s="175"/>
      <c r="K14" s="175" t="s">
        <v>83</v>
      </c>
      <c r="L14" s="175" t="s">
        <v>92</v>
      </c>
    </row>
    <row r="15" spans="1:12" x14ac:dyDescent="0.25">
      <c r="A15" s="20">
        <v>14</v>
      </c>
      <c r="C15" s="20" t="s">
        <v>182</v>
      </c>
      <c r="D15" s="19">
        <v>14</v>
      </c>
      <c r="E15" s="19">
        <v>5</v>
      </c>
      <c r="F15" s="19">
        <v>8</v>
      </c>
      <c r="G15" s="19">
        <v>1</v>
      </c>
      <c r="H15" s="19">
        <v>11</v>
      </c>
      <c r="I15" s="140">
        <v>0.39300000000000002</v>
      </c>
      <c r="K15" s="20" t="s">
        <v>83</v>
      </c>
      <c r="L15" s="20" t="s">
        <v>0</v>
      </c>
    </row>
    <row r="16" spans="1:12" x14ac:dyDescent="0.25">
      <c r="A16" s="20">
        <v>15</v>
      </c>
      <c r="C16" s="20" t="s">
        <v>183</v>
      </c>
      <c r="D16" s="19">
        <v>12</v>
      </c>
      <c r="E16" s="19">
        <v>4</v>
      </c>
      <c r="F16" s="19">
        <v>7</v>
      </c>
      <c r="G16" s="19">
        <v>1</v>
      </c>
      <c r="H16" s="19">
        <v>9</v>
      </c>
      <c r="I16" s="140">
        <v>0.375</v>
      </c>
      <c r="K16" s="20" t="s">
        <v>83</v>
      </c>
      <c r="L16" s="20" t="s">
        <v>92</v>
      </c>
    </row>
    <row r="17" spans="1:12" x14ac:dyDescent="0.25">
      <c r="A17" s="20">
        <v>16</v>
      </c>
      <c r="C17" s="20" t="s">
        <v>184</v>
      </c>
      <c r="D17" s="19">
        <v>13</v>
      </c>
      <c r="E17" s="19">
        <v>4</v>
      </c>
      <c r="F17" s="19">
        <v>9</v>
      </c>
      <c r="G17" s="19">
        <v>0</v>
      </c>
      <c r="H17" s="19">
        <v>8</v>
      </c>
      <c r="I17" s="140">
        <v>0.308</v>
      </c>
      <c r="K17" s="20" t="s">
        <v>83</v>
      </c>
      <c r="L17" s="20" t="s">
        <v>0</v>
      </c>
    </row>
    <row r="18" spans="1:12" x14ac:dyDescent="0.25">
      <c r="A18" s="20">
        <v>17</v>
      </c>
      <c r="C18" s="20" t="s">
        <v>185</v>
      </c>
      <c r="D18" s="19">
        <v>14</v>
      </c>
      <c r="E18" s="19">
        <v>3</v>
      </c>
      <c r="F18" s="19">
        <v>9</v>
      </c>
      <c r="G18" s="19">
        <v>2</v>
      </c>
      <c r="H18" s="19">
        <v>8</v>
      </c>
      <c r="I18" s="140">
        <v>0.28599999999999998</v>
      </c>
      <c r="K18" s="20" t="s">
        <v>83</v>
      </c>
      <c r="L18" s="20" t="s">
        <v>92</v>
      </c>
    </row>
    <row r="19" spans="1:12" x14ac:dyDescent="0.25">
      <c r="A19" s="20">
        <v>18</v>
      </c>
      <c r="C19" s="20" t="s">
        <v>186</v>
      </c>
      <c r="D19" s="19">
        <v>12</v>
      </c>
      <c r="E19" s="19">
        <v>3</v>
      </c>
      <c r="F19" s="19">
        <v>9</v>
      </c>
      <c r="G19" s="19">
        <v>0</v>
      </c>
      <c r="H19" s="19">
        <v>6</v>
      </c>
      <c r="I19" s="140">
        <v>0.25</v>
      </c>
      <c r="K19" s="20" t="s">
        <v>83</v>
      </c>
      <c r="L19" s="20" t="s">
        <v>0</v>
      </c>
    </row>
    <row r="20" spans="1:12" x14ac:dyDescent="0.25">
      <c r="A20" s="20">
        <v>19</v>
      </c>
      <c r="C20" s="20" t="s">
        <v>159</v>
      </c>
      <c r="D20" s="19">
        <v>13</v>
      </c>
      <c r="E20" s="19">
        <v>2</v>
      </c>
      <c r="F20" s="19">
        <v>10</v>
      </c>
      <c r="G20" s="19">
        <v>1</v>
      </c>
      <c r="H20" s="19">
        <v>5</v>
      </c>
      <c r="I20" s="140">
        <v>0.192</v>
      </c>
      <c r="K20" s="20" t="s">
        <v>83</v>
      </c>
      <c r="L20" s="20" t="s">
        <v>92</v>
      </c>
    </row>
    <row r="21" spans="1:12" x14ac:dyDescent="0.25">
      <c r="A21" s="20">
        <v>20</v>
      </c>
      <c r="C21" s="20" t="s">
        <v>171</v>
      </c>
      <c r="D21" s="19">
        <v>15</v>
      </c>
      <c r="E21" s="19">
        <v>0</v>
      </c>
      <c r="F21" s="19">
        <v>15</v>
      </c>
      <c r="G21" s="19">
        <v>0</v>
      </c>
      <c r="H21" s="19">
        <v>0</v>
      </c>
      <c r="I21" s="140">
        <v>0</v>
      </c>
      <c r="K21" s="20" t="s">
        <v>83</v>
      </c>
      <c r="L21" s="20" t="s">
        <v>92</v>
      </c>
    </row>
    <row r="23" spans="1:12" x14ac:dyDescent="0.25">
      <c r="A23" s="141"/>
      <c r="B23" s="141"/>
      <c r="C23" s="141"/>
      <c r="D23" s="142"/>
      <c r="E23" s="142"/>
      <c r="F23" s="142"/>
      <c r="G23" s="142"/>
      <c r="H23" s="142"/>
      <c r="I23" s="143"/>
      <c r="J23" s="141"/>
      <c r="K23" s="141"/>
      <c r="L23" s="141"/>
    </row>
    <row r="24" spans="1:12" x14ac:dyDescent="0.25">
      <c r="A24" s="144" t="s">
        <v>82</v>
      </c>
      <c r="B24" s="144"/>
      <c r="C24" s="144"/>
      <c r="D24" s="24"/>
      <c r="E24" s="24"/>
      <c r="F24" s="24"/>
      <c r="G24" s="24"/>
      <c r="H24" s="24"/>
      <c r="I24" s="145"/>
      <c r="J24" s="144"/>
      <c r="K24" s="144"/>
      <c r="L24" s="144"/>
    </row>
    <row r="25" spans="1:12" x14ac:dyDescent="0.25">
      <c r="A25" s="20">
        <v>1</v>
      </c>
      <c r="C25" s="47" t="str">
        <f>C2</f>
        <v>PADRES DE DELTA</v>
      </c>
      <c r="D25" s="64">
        <f t="shared" ref="D25:I25" si="0">D2</f>
        <v>13</v>
      </c>
      <c r="E25" s="64">
        <f t="shared" si="0"/>
        <v>13</v>
      </c>
      <c r="F25" s="64">
        <f t="shared" si="0"/>
        <v>0</v>
      </c>
      <c r="G25" s="64">
        <f t="shared" si="0"/>
        <v>0</v>
      </c>
      <c r="H25" s="64">
        <f t="shared" si="0"/>
        <v>26</v>
      </c>
      <c r="I25" s="146">
        <f t="shared" si="0"/>
        <v>1</v>
      </c>
      <c r="J25" s="47"/>
      <c r="K25" s="47" t="s">
        <v>82</v>
      </c>
      <c r="L25" s="47" t="s">
        <v>90</v>
      </c>
    </row>
    <row r="26" spans="1:12" x14ac:dyDescent="0.25">
      <c r="A26" s="20">
        <v>3</v>
      </c>
      <c r="C26" s="47" t="str">
        <f>C4</f>
        <v>TORNADES ROUGES</v>
      </c>
      <c r="D26" s="64">
        <f t="shared" ref="D26:I26" si="1">D4</f>
        <v>17</v>
      </c>
      <c r="E26" s="64">
        <f t="shared" si="1"/>
        <v>13</v>
      </c>
      <c r="F26" s="64">
        <f t="shared" si="1"/>
        <v>3</v>
      </c>
      <c r="G26" s="64">
        <f t="shared" si="1"/>
        <v>1</v>
      </c>
      <c r="H26" s="64">
        <f t="shared" si="1"/>
        <v>27</v>
      </c>
      <c r="I26" s="146">
        <f t="shared" si="1"/>
        <v>0.79400000000000004</v>
      </c>
      <c r="J26" s="47"/>
      <c r="K26" s="47" t="s">
        <v>82</v>
      </c>
      <c r="L26" s="47" t="s">
        <v>90</v>
      </c>
    </row>
    <row r="27" spans="1:12" x14ac:dyDescent="0.25">
      <c r="A27" s="20">
        <v>5</v>
      </c>
      <c r="C27" s="47" t="str">
        <f>C6</f>
        <v>BREWERS DE DELTA</v>
      </c>
      <c r="D27" s="64">
        <f t="shared" ref="D27:I27" si="2">D6</f>
        <v>13</v>
      </c>
      <c r="E27" s="64">
        <f t="shared" si="2"/>
        <v>7</v>
      </c>
      <c r="F27" s="64">
        <f t="shared" si="2"/>
        <v>4</v>
      </c>
      <c r="G27" s="64">
        <f t="shared" si="2"/>
        <v>2</v>
      </c>
      <c r="H27" s="64">
        <f t="shared" si="2"/>
        <v>16</v>
      </c>
      <c r="I27" s="146">
        <f t="shared" si="2"/>
        <v>0.61499999999999999</v>
      </c>
      <c r="J27" s="47"/>
      <c r="K27" s="47" t="s">
        <v>82</v>
      </c>
      <c r="L27" s="47" t="s">
        <v>90</v>
      </c>
    </row>
    <row r="28" spans="1:12" x14ac:dyDescent="0.25">
      <c r="A28" s="20">
        <v>7</v>
      </c>
      <c r="C28" s="47" t="str">
        <f>C8</f>
        <v>A'S DE LAVAL-NORD</v>
      </c>
      <c r="D28" s="64">
        <f t="shared" ref="D28:I28" si="3">D8</f>
        <v>12</v>
      </c>
      <c r="E28" s="64">
        <f t="shared" si="3"/>
        <v>6</v>
      </c>
      <c r="F28" s="64">
        <f t="shared" si="3"/>
        <v>4</v>
      </c>
      <c r="G28" s="64">
        <f t="shared" si="3"/>
        <v>2</v>
      </c>
      <c r="H28" s="64">
        <f t="shared" si="3"/>
        <v>14</v>
      </c>
      <c r="I28" s="146">
        <f t="shared" si="3"/>
        <v>0.58299999999999996</v>
      </c>
      <c r="J28" s="47"/>
      <c r="K28" s="47" t="s">
        <v>82</v>
      </c>
      <c r="L28" s="47" t="s">
        <v>90</v>
      </c>
    </row>
    <row r="29" spans="1:12" x14ac:dyDescent="0.25">
      <c r="A29" s="34">
        <v>9</v>
      </c>
      <c r="B29" s="34"/>
      <c r="C29" s="61" t="str">
        <f>C10</f>
        <v xml:space="preserve">FAUCONS DE VIMONT-AUTEUIL </v>
      </c>
      <c r="D29" s="66">
        <f t="shared" ref="D29:I29" si="4">D10</f>
        <v>15</v>
      </c>
      <c r="E29" s="66">
        <f t="shared" si="4"/>
        <v>7</v>
      </c>
      <c r="F29" s="66">
        <f t="shared" si="4"/>
        <v>7</v>
      </c>
      <c r="G29" s="66">
        <f t="shared" si="4"/>
        <v>1</v>
      </c>
      <c r="H29" s="66">
        <f t="shared" si="4"/>
        <v>15</v>
      </c>
      <c r="I29" s="150">
        <f t="shared" si="4"/>
        <v>0.5</v>
      </c>
      <c r="J29" s="61"/>
      <c r="K29" s="61" t="s">
        <v>82</v>
      </c>
      <c r="L29" s="61" t="s">
        <v>90</v>
      </c>
    </row>
    <row r="30" spans="1:12" x14ac:dyDescent="0.25">
      <c r="A30" s="20">
        <v>2</v>
      </c>
      <c r="C30" s="55" t="str">
        <f>C3</f>
        <v>EXPOS DE LAVAL-NORD</v>
      </c>
      <c r="D30" s="71">
        <f t="shared" ref="D30:I30" si="5">D3</f>
        <v>12</v>
      </c>
      <c r="E30" s="71">
        <f t="shared" si="5"/>
        <v>11</v>
      </c>
      <c r="F30" s="71">
        <f t="shared" si="5"/>
        <v>1</v>
      </c>
      <c r="G30" s="71">
        <f t="shared" si="5"/>
        <v>0</v>
      </c>
      <c r="H30" s="71">
        <f t="shared" si="5"/>
        <v>22</v>
      </c>
      <c r="I30" s="147">
        <f t="shared" si="5"/>
        <v>0.91700000000000004</v>
      </c>
      <c r="J30" s="55"/>
      <c r="K30" s="55" t="s">
        <v>82</v>
      </c>
      <c r="L30" s="55" t="s">
        <v>91</v>
      </c>
    </row>
    <row r="31" spans="1:12" x14ac:dyDescent="0.25">
      <c r="A31" s="20">
        <v>4</v>
      </c>
      <c r="C31" s="55" t="str">
        <f>C5</f>
        <v>TORNADES NOIRES</v>
      </c>
      <c r="D31" s="71">
        <f t="shared" ref="D31:I31" si="6">D5</f>
        <v>15</v>
      </c>
      <c r="E31" s="71">
        <f t="shared" si="6"/>
        <v>9</v>
      </c>
      <c r="F31" s="71">
        <f t="shared" si="6"/>
        <v>5</v>
      </c>
      <c r="G31" s="71">
        <f t="shared" si="6"/>
        <v>1</v>
      </c>
      <c r="H31" s="71">
        <f t="shared" si="6"/>
        <v>19</v>
      </c>
      <c r="I31" s="147">
        <f t="shared" si="6"/>
        <v>0.63300000000000001</v>
      </c>
      <c r="J31" s="55"/>
      <c r="K31" s="55" t="s">
        <v>82</v>
      </c>
      <c r="L31" s="55" t="s">
        <v>91</v>
      </c>
    </row>
    <row r="32" spans="1:12" x14ac:dyDescent="0.25">
      <c r="A32" s="20">
        <v>6</v>
      </c>
      <c r="C32" s="55" t="str">
        <f>C7</f>
        <v>TIGERS DE DELTA</v>
      </c>
      <c r="D32" s="71">
        <f t="shared" ref="D32:I32" si="7">D7</f>
        <v>11</v>
      </c>
      <c r="E32" s="71">
        <f t="shared" si="7"/>
        <v>5</v>
      </c>
      <c r="F32" s="71">
        <f t="shared" si="7"/>
        <v>3</v>
      </c>
      <c r="G32" s="71">
        <f t="shared" si="7"/>
        <v>3</v>
      </c>
      <c r="H32" s="71">
        <f t="shared" si="7"/>
        <v>13</v>
      </c>
      <c r="I32" s="147">
        <f t="shared" si="7"/>
        <v>0.59099999999999997</v>
      </c>
      <c r="J32" s="55"/>
      <c r="K32" s="55" t="s">
        <v>82</v>
      </c>
      <c r="L32" s="55" t="s">
        <v>91</v>
      </c>
    </row>
    <row r="33" spans="1:12" x14ac:dyDescent="0.25">
      <c r="A33" s="20">
        <v>8</v>
      </c>
      <c r="C33" s="55" t="str">
        <f>C9</f>
        <v>RANGERS DE LAVAL-NORD</v>
      </c>
      <c r="D33" s="71">
        <f t="shared" ref="D33:I33" si="8">D9</f>
        <v>14</v>
      </c>
      <c r="E33" s="71">
        <f t="shared" si="8"/>
        <v>7</v>
      </c>
      <c r="F33" s="71">
        <f t="shared" si="8"/>
        <v>5</v>
      </c>
      <c r="G33" s="71">
        <f t="shared" si="8"/>
        <v>2</v>
      </c>
      <c r="H33" s="71">
        <f t="shared" si="8"/>
        <v>16</v>
      </c>
      <c r="I33" s="147">
        <f t="shared" si="8"/>
        <v>0.57099999999999995</v>
      </c>
      <c r="J33" s="55"/>
      <c r="K33" s="55" t="s">
        <v>82</v>
      </c>
      <c r="L33" s="55" t="s">
        <v>91</v>
      </c>
    </row>
    <row r="34" spans="1:12" x14ac:dyDescent="0.25">
      <c r="A34" s="20">
        <v>10</v>
      </c>
      <c r="C34" s="55" t="str">
        <f>C11</f>
        <v>WHITE SOX DE LAVAL EST</v>
      </c>
      <c r="D34" s="71">
        <f t="shared" ref="D34:I34" si="9">D11</f>
        <v>14</v>
      </c>
      <c r="E34" s="71">
        <f t="shared" si="9"/>
        <v>6</v>
      </c>
      <c r="F34" s="71">
        <f t="shared" si="9"/>
        <v>6</v>
      </c>
      <c r="G34" s="71">
        <f t="shared" si="9"/>
        <v>2</v>
      </c>
      <c r="H34" s="71">
        <f t="shared" si="9"/>
        <v>14</v>
      </c>
      <c r="I34" s="147">
        <f t="shared" si="9"/>
        <v>0.5</v>
      </c>
      <c r="J34" s="55"/>
      <c r="K34" s="55" t="s">
        <v>82</v>
      </c>
      <c r="L34" s="55" t="s">
        <v>91</v>
      </c>
    </row>
    <row r="36" spans="1:12" x14ac:dyDescent="0.25">
      <c r="A36" s="144" t="s">
        <v>83</v>
      </c>
      <c r="B36" s="144"/>
      <c r="C36" s="144"/>
      <c r="D36" s="24"/>
      <c r="E36" s="24"/>
      <c r="F36" s="24"/>
      <c r="G36" s="24"/>
      <c r="H36" s="24"/>
      <c r="I36" s="145"/>
      <c r="J36" s="144"/>
      <c r="K36" s="144"/>
      <c r="L36" s="144"/>
    </row>
    <row r="37" spans="1:12" x14ac:dyDescent="0.25">
      <c r="A37" s="20">
        <v>11</v>
      </c>
      <c r="C37" s="45" t="str">
        <f>C12</f>
        <v>BRAVES DE LAVAL EST</v>
      </c>
      <c r="D37" s="44">
        <f t="shared" ref="D37:I37" si="10">D12</f>
        <v>13</v>
      </c>
      <c r="E37" s="44">
        <f t="shared" si="10"/>
        <v>6</v>
      </c>
      <c r="F37" s="44">
        <f t="shared" si="10"/>
        <v>6</v>
      </c>
      <c r="G37" s="44">
        <f t="shared" si="10"/>
        <v>1</v>
      </c>
      <c r="H37" s="44">
        <f t="shared" si="10"/>
        <v>13</v>
      </c>
      <c r="I37" s="148">
        <f t="shared" si="10"/>
        <v>0.5</v>
      </c>
      <c r="J37" s="45"/>
      <c r="K37" s="45" t="s">
        <v>83</v>
      </c>
      <c r="L37" s="45" t="s">
        <v>92</v>
      </c>
    </row>
    <row r="38" spans="1:12" x14ac:dyDescent="0.25">
      <c r="A38" s="20">
        <v>13</v>
      </c>
      <c r="C38" s="45" t="str">
        <f>C14</f>
        <v>TORNADES BLEUES 1</v>
      </c>
      <c r="D38" s="44">
        <f t="shared" ref="D38:I38" si="11">D14</f>
        <v>14</v>
      </c>
      <c r="E38" s="44">
        <f t="shared" si="11"/>
        <v>5</v>
      </c>
      <c r="F38" s="44">
        <f t="shared" si="11"/>
        <v>8</v>
      </c>
      <c r="G38" s="44">
        <f t="shared" si="11"/>
        <v>1</v>
      </c>
      <c r="H38" s="44">
        <f t="shared" si="11"/>
        <v>11</v>
      </c>
      <c r="I38" s="148">
        <f t="shared" si="11"/>
        <v>0.39300000000000002</v>
      </c>
      <c r="J38" s="45"/>
      <c r="K38" s="45" t="s">
        <v>83</v>
      </c>
      <c r="L38" s="45" t="s">
        <v>92</v>
      </c>
    </row>
    <row r="39" spans="1:12" x14ac:dyDescent="0.25">
      <c r="A39" s="20">
        <v>15</v>
      </c>
      <c r="C39" s="45" t="str">
        <f>C16</f>
        <v>METS DE LAVAL-NORD</v>
      </c>
      <c r="D39" s="44">
        <f t="shared" ref="D39:I39" si="12">D16</f>
        <v>12</v>
      </c>
      <c r="E39" s="44">
        <f t="shared" si="12"/>
        <v>4</v>
      </c>
      <c r="F39" s="44">
        <f t="shared" si="12"/>
        <v>7</v>
      </c>
      <c r="G39" s="44">
        <f t="shared" si="12"/>
        <v>1</v>
      </c>
      <c r="H39" s="44">
        <f t="shared" si="12"/>
        <v>9</v>
      </c>
      <c r="I39" s="148">
        <f t="shared" si="12"/>
        <v>0.375</v>
      </c>
      <c r="J39" s="45"/>
      <c r="K39" s="45" t="s">
        <v>83</v>
      </c>
      <c r="L39" s="45" t="s">
        <v>92</v>
      </c>
    </row>
    <row r="40" spans="1:12" x14ac:dyDescent="0.25">
      <c r="A40" s="20">
        <v>17</v>
      </c>
      <c r="C40" s="45" t="str">
        <f>C18</f>
        <v>MARINERS DE LAVAL EST</v>
      </c>
      <c r="D40" s="44">
        <f t="shared" ref="D40:I40" si="13">D18</f>
        <v>14</v>
      </c>
      <c r="E40" s="44">
        <f t="shared" si="13"/>
        <v>3</v>
      </c>
      <c r="F40" s="44">
        <f t="shared" si="13"/>
        <v>9</v>
      </c>
      <c r="G40" s="44">
        <f t="shared" si="13"/>
        <v>2</v>
      </c>
      <c r="H40" s="44">
        <f t="shared" si="13"/>
        <v>8</v>
      </c>
      <c r="I40" s="148">
        <f t="shared" si="13"/>
        <v>0.28599999999999998</v>
      </c>
      <c r="J40" s="45"/>
      <c r="K40" s="45" t="s">
        <v>83</v>
      </c>
      <c r="L40" s="45" t="s">
        <v>92</v>
      </c>
    </row>
    <row r="41" spans="1:12" x14ac:dyDescent="0.25">
      <c r="A41" s="20">
        <v>19</v>
      </c>
      <c r="C41" s="45" t="str">
        <f>C20</f>
        <v>VAUTOURS DE VIMONT-AUTEUIL</v>
      </c>
      <c r="D41" s="44">
        <f t="shared" ref="D41:I41" si="14">D21</f>
        <v>15</v>
      </c>
      <c r="E41" s="44">
        <f t="shared" si="14"/>
        <v>0</v>
      </c>
      <c r="F41" s="44">
        <f t="shared" si="14"/>
        <v>15</v>
      </c>
      <c r="G41" s="44">
        <f t="shared" si="14"/>
        <v>0</v>
      </c>
      <c r="H41" s="44">
        <f t="shared" si="14"/>
        <v>0</v>
      </c>
      <c r="I41" s="148">
        <f t="shared" si="14"/>
        <v>0</v>
      </c>
      <c r="J41" s="45"/>
      <c r="K41" s="45" t="s">
        <v>83</v>
      </c>
      <c r="L41" s="45" t="s">
        <v>92</v>
      </c>
    </row>
    <row r="42" spans="1:12" x14ac:dyDescent="0.25">
      <c r="A42" s="20">
        <v>12</v>
      </c>
      <c r="C42" s="57" t="str">
        <f>C13</f>
        <v>ROYALS DE LAVAL-NORD</v>
      </c>
      <c r="D42" s="56">
        <f t="shared" ref="D42:I42" si="15">D13</f>
        <v>15</v>
      </c>
      <c r="E42" s="56">
        <f t="shared" si="15"/>
        <v>6</v>
      </c>
      <c r="F42" s="56">
        <f t="shared" si="15"/>
        <v>7</v>
      </c>
      <c r="G42" s="56">
        <f t="shared" si="15"/>
        <v>2</v>
      </c>
      <c r="H42" s="56">
        <f t="shared" si="15"/>
        <v>14</v>
      </c>
      <c r="I42" s="149">
        <f t="shared" si="15"/>
        <v>0.46700000000000003</v>
      </c>
      <c r="J42" s="57"/>
      <c r="K42" s="57" t="s">
        <v>83</v>
      </c>
      <c r="L42" s="57" t="s">
        <v>0</v>
      </c>
    </row>
    <row r="43" spans="1:12" x14ac:dyDescent="0.25">
      <c r="A43" s="20">
        <v>14</v>
      </c>
      <c r="C43" s="57" t="str">
        <f>C15</f>
        <v>RED SOX DE LAVAL EST</v>
      </c>
      <c r="D43" s="56">
        <f t="shared" ref="D43:I43" si="16">D15</f>
        <v>14</v>
      </c>
      <c r="E43" s="56">
        <f t="shared" si="16"/>
        <v>5</v>
      </c>
      <c r="F43" s="56">
        <f t="shared" si="16"/>
        <v>8</v>
      </c>
      <c r="G43" s="56">
        <f t="shared" si="16"/>
        <v>1</v>
      </c>
      <c r="H43" s="56">
        <f t="shared" si="16"/>
        <v>11</v>
      </c>
      <c r="I43" s="149">
        <f t="shared" si="16"/>
        <v>0.39300000000000002</v>
      </c>
      <c r="J43" s="57"/>
      <c r="K43" s="57" t="s">
        <v>83</v>
      </c>
      <c r="L43" s="57" t="s">
        <v>0</v>
      </c>
    </row>
    <row r="44" spans="1:12" x14ac:dyDescent="0.25">
      <c r="A44" s="20">
        <v>16</v>
      </c>
      <c r="C44" s="57" t="str">
        <f>C17</f>
        <v>CARDINALS DE LAVAL EST</v>
      </c>
      <c r="D44" s="56">
        <f t="shared" ref="D44:I44" si="17">D17</f>
        <v>13</v>
      </c>
      <c r="E44" s="56">
        <f t="shared" si="17"/>
        <v>4</v>
      </c>
      <c r="F44" s="56">
        <f t="shared" si="17"/>
        <v>9</v>
      </c>
      <c r="G44" s="56">
        <f t="shared" si="17"/>
        <v>0</v>
      </c>
      <c r="H44" s="56">
        <f t="shared" si="17"/>
        <v>8</v>
      </c>
      <c r="I44" s="149">
        <f t="shared" si="17"/>
        <v>0.308</v>
      </c>
      <c r="J44" s="57"/>
      <c r="K44" s="57" t="s">
        <v>83</v>
      </c>
      <c r="L44" s="57" t="s">
        <v>0</v>
      </c>
    </row>
    <row r="45" spans="1:12" x14ac:dyDescent="0.25">
      <c r="A45" s="20">
        <v>18</v>
      </c>
      <c r="C45" s="57" t="str">
        <f>C19</f>
        <v>ASTROS DE LAVAL EST</v>
      </c>
      <c r="D45" s="56">
        <f t="shared" ref="D45:I45" si="18">D19</f>
        <v>12</v>
      </c>
      <c r="E45" s="56">
        <f t="shared" si="18"/>
        <v>3</v>
      </c>
      <c r="F45" s="56">
        <f t="shared" si="18"/>
        <v>9</v>
      </c>
      <c r="G45" s="56">
        <f t="shared" si="18"/>
        <v>0</v>
      </c>
      <c r="H45" s="56">
        <f t="shared" si="18"/>
        <v>6</v>
      </c>
      <c r="I45" s="149">
        <f t="shared" si="18"/>
        <v>0.25</v>
      </c>
      <c r="J45" s="57"/>
      <c r="K45" s="57" t="s">
        <v>83</v>
      </c>
      <c r="L45" s="57" t="s">
        <v>0</v>
      </c>
    </row>
    <row r="46" spans="1:12" x14ac:dyDescent="0.25">
      <c r="A46" s="20">
        <v>20</v>
      </c>
      <c r="C46" s="57" t="str">
        <f>C21</f>
        <v>TORNADES BLEUES 2</v>
      </c>
      <c r="D46" s="56">
        <f t="shared" ref="D46:I46" si="19">D21</f>
        <v>15</v>
      </c>
      <c r="E46" s="56">
        <f t="shared" si="19"/>
        <v>0</v>
      </c>
      <c r="F46" s="56">
        <f t="shared" si="19"/>
        <v>15</v>
      </c>
      <c r="G46" s="56">
        <f t="shared" si="19"/>
        <v>0</v>
      </c>
      <c r="H46" s="56">
        <f t="shared" si="19"/>
        <v>0</v>
      </c>
      <c r="I46" s="149">
        <f t="shared" si="19"/>
        <v>0</v>
      </c>
      <c r="J46" s="57"/>
      <c r="K46" s="57" t="s">
        <v>83</v>
      </c>
      <c r="L46" s="57" t="s">
        <v>0</v>
      </c>
    </row>
    <row r="49" spans="3:12" ht="15.75" thickBot="1" x14ac:dyDescent="0.3">
      <c r="C49" s="138" t="s">
        <v>179</v>
      </c>
      <c r="D49" s="112">
        <v>13</v>
      </c>
      <c r="E49" s="112">
        <v>6</v>
      </c>
      <c r="F49" s="112">
        <v>6</v>
      </c>
      <c r="G49" s="112">
        <v>1</v>
      </c>
      <c r="H49" s="112">
        <v>13</v>
      </c>
      <c r="I49" s="139">
        <v>0.5</v>
      </c>
      <c r="J49" s="172">
        <f>E49/D49</f>
        <v>0.46153846153846156</v>
      </c>
      <c r="K49" s="138" t="s">
        <v>82</v>
      </c>
      <c r="L49" s="138" t="s">
        <v>91</v>
      </c>
    </row>
    <row r="51" spans="3:12" x14ac:dyDescent="0.25">
      <c r="I51" s="140"/>
    </row>
  </sheetData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BE39-8EF2-4652-921D-2B27D0CC2991}">
  <dimension ref="A2:Z66"/>
  <sheetViews>
    <sheetView tabSelected="1" zoomScale="80" zoomScaleNormal="80" workbookViewId="0">
      <selection activeCell="O19" sqref="O19"/>
    </sheetView>
  </sheetViews>
  <sheetFormatPr defaultRowHeight="15" x14ac:dyDescent="0.25"/>
  <cols>
    <col min="1" max="1" width="12.7109375" style="19" customWidth="1"/>
    <col min="2" max="2" width="7.42578125" style="20" bestFit="1" customWidth="1"/>
    <col min="3" max="3" width="5" style="19" customWidth="1"/>
    <col min="4" max="4" width="30.7109375" style="21" customWidth="1"/>
    <col min="5" max="5" width="9.140625" style="20"/>
    <col min="6" max="6" width="11.85546875" style="20" customWidth="1"/>
    <col min="7" max="7" width="9.85546875" style="19" customWidth="1"/>
    <col min="8" max="9" width="15.7109375" style="19" customWidth="1"/>
    <col min="10" max="10" width="6.7109375" style="19" bestFit="1" customWidth="1"/>
    <col min="11" max="12" width="8.7109375" style="19" customWidth="1"/>
    <col min="13" max="13" width="2.7109375" style="20" customWidth="1"/>
    <col min="14" max="14" width="5.7109375" style="19" customWidth="1"/>
    <col min="15" max="15" width="33.42578125" style="19" bestFit="1" customWidth="1"/>
    <col min="16" max="16" width="7.7109375" style="19" customWidth="1"/>
    <col min="17" max="17" width="2.7109375" style="20" customWidth="1"/>
    <col min="18" max="18" width="5.7109375" style="19" customWidth="1"/>
    <col min="19" max="19" width="33.42578125" style="19" bestFit="1" customWidth="1"/>
    <col min="20" max="20" width="7.7109375" style="19" customWidth="1"/>
    <col min="21" max="21" width="5" style="20" customWidth="1"/>
    <col min="22" max="23" width="30.7109375" style="76" customWidth="1"/>
    <col min="24" max="26" width="30.7109375" style="76" hidden="1" customWidth="1"/>
    <col min="27" max="16384" width="9.140625" style="20"/>
  </cols>
  <sheetData>
    <row r="2" spans="1:26" x14ac:dyDescent="0.25">
      <c r="F2" s="22"/>
      <c r="G2" s="23" t="s">
        <v>187</v>
      </c>
      <c r="H2" s="24" t="s">
        <v>14</v>
      </c>
      <c r="I2" s="24" t="s">
        <v>9</v>
      </c>
      <c r="J2" s="24" t="s">
        <v>1</v>
      </c>
      <c r="K2" s="174" t="s">
        <v>13</v>
      </c>
      <c r="L2" s="174"/>
      <c r="N2" s="24" t="s">
        <v>76</v>
      </c>
      <c r="O2" s="24" t="s">
        <v>10</v>
      </c>
      <c r="P2" s="24" t="s">
        <v>42</v>
      </c>
      <c r="R2" s="24" t="s">
        <v>76</v>
      </c>
      <c r="S2" s="24" t="s">
        <v>11</v>
      </c>
      <c r="T2" s="24" t="s">
        <v>42</v>
      </c>
      <c r="V2" s="25" t="s">
        <v>41</v>
      </c>
      <c r="W2" s="97" t="s">
        <v>93</v>
      </c>
      <c r="X2" s="25" t="s">
        <v>94</v>
      </c>
      <c r="Y2" s="97" t="s">
        <v>95</v>
      </c>
      <c r="Z2" s="25" t="s">
        <v>96</v>
      </c>
    </row>
    <row r="3" spans="1:26" x14ac:dyDescent="0.25">
      <c r="F3" s="82" t="s">
        <v>73</v>
      </c>
      <c r="G3" s="26"/>
      <c r="H3" s="27"/>
      <c r="I3" s="27"/>
      <c r="J3" s="27"/>
      <c r="K3" s="27"/>
      <c r="L3" s="27"/>
      <c r="N3" s="27"/>
      <c r="O3" s="27"/>
      <c r="P3" s="27"/>
      <c r="R3" s="27"/>
      <c r="S3" s="27"/>
      <c r="T3" s="27"/>
      <c r="V3" s="28"/>
      <c r="W3" s="98"/>
      <c r="X3" s="28"/>
      <c r="Y3" s="98"/>
      <c r="Z3" s="28"/>
    </row>
    <row r="4" spans="1:26" x14ac:dyDescent="0.25">
      <c r="F4" s="29" t="s">
        <v>8</v>
      </c>
      <c r="G4" s="30">
        <v>1</v>
      </c>
      <c r="H4" s="30" t="s">
        <v>15</v>
      </c>
      <c r="I4" s="30" t="s">
        <v>38</v>
      </c>
      <c r="J4" s="30">
        <v>1</v>
      </c>
      <c r="K4" s="31">
        <v>0.72916666666666663</v>
      </c>
      <c r="L4" s="31">
        <v>0.77083333333333337</v>
      </c>
      <c r="N4" s="190"/>
      <c r="O4" s="190" t="str">
        <f>D14</f>
        <v>PADRES DE DELTA</v>
      </c>
      <c r="P4" s="190"/>
      <c r="Q4" s="85"/>
      <c r="R4" s="190"/>
      <c r="S4" s="190" t="str">
        <f>D15</f>
        <v>TORNADES ROUGES</v>
      </c>
      <c r="T4" s="190"/>
      <c r="V4" s="92"/>
      <c r="W4" s="99"/>
      <c r="X4" s="92"/>
      <c r="Y4" s="104"/>
      <c r="Z4" s="92"/>
    </row>
    <row r="5" spans="1:26" x14ac:dyDescent="0.25">
      <c r="F5" s="20" t="s">
        <v>8</v>
      </c>
      <c r="G5" s="19">
        <v>2</v>
      </c>
      <c r="H5" s="19" t="s">
        <v>15</v>
      </c>
      <c r="I5" s="19" t="s">
        <v>39</v>
      </c>
      <c r="J5" s="19">
        <v>1</v>
      </c>
      <c r="K5" s="39">
        <v>0.72916666666666663</v>
      </c>
      <c r="L5" s="39">
        <v>0.77083333333333337</v>
      </c>
      <c r="N5" s="191"/>
      <c r="O5" s="191" t="str">
        <f>D16</f>
        <v>BREWERS DE DELTA</v>
      </c>
      <c r="P5" s="191"/>
      <c r="Q5" s="88"/>
      <c r="R5" s="191"/>
      <c r="S5" s="191" t="str">
        <f>D18</f>
        <v xml:space="preserve">FAUCONS DE VIMONT-AUTEUIL </v>
      </c>
      <c r="T5" s="191"/>
      <c r="V5" s="95"/>
      <c r="W5" s="102"/>
      <c r="X5" s="95"/>
      <c r="Y5" s="106"/>
      <c r="Z5" s="95"/>
    </row>
    <row r="6" spans="1:26" x14ac:dyDescent="0.25">
      <c r="F6" s="20" t="s">
        <v>8</v>
      </c>
      <c r="G6" s="19">
        <v>3</v>
      </c>
      <c r="H6" s="19" t="s">
        <v>15</v>
      </c>
      <c r="I6" s="19" t="s">
        <v>40</v>
      </c>
      <c r="J6" s="19">
        <v>1</v>
      </c>
      <c r="K6" s="39">
        <v>0.72916666666666663</v>
      </c>
      <c r="L6" s="39">
        <v>0.77083333333333337</v>
      </c>
      <c r="N6" s="194"/>
      <c r="O6" s="194" t="str">
        <f>D34</f>
        <v>CARDINALS DE LAVAL EST</v>
      </c>
      <c r="P6" s="194"/>
      <c r="Q6" s="88"/>
      <c r="R6" s="194"/>
      <c r="S6" s="194" t="str">
        <f>D36</f>
        <v>TORNADES BLEUES 2</v>
      </c>
      <c r="T6" s="194"/>
      <c r="V6" s="95"/>
      <c r="W6" s="102"/>
      <c r="X6" s="95"/>
      <c r="Y6" s="106"/>
      <c r="Z6" s="95"/>
    </row>
    <row r="7" spans="1:26" x14ac:dyDescent="0.25">
      <c r="F7" s="182" t="s">
        <v>8</v>
      </c>
      <c r="G7" s="183">
        <v>4</v>
      </c>
      <c r="H7" s="183" t="s">
        <v>15</v>
      </c>
      <c r="I7" s="151" t="s">
        <v>143</v>
      </c>
      <c r="J7" s="19">
        <v>1</v>
      </c>
      <c r="K7" s="39">
        <v>0.72916666666666663</v>
      </c>
      <c r="L7" s="39">
        <v>0.77083333333333337</v>
      </c>
      <c r="N7" s="185"/>
      <c r="O7" s="185" t="str">
        <f>D32</f>
        <v>ROYALS DE LAVAL-NORD</v>
      </c>
      <c r="P7" s="185"/>
      <c r="Q7" s="186"/>
      <c r="R7" s="185"/>
      <c r="S7" s="185" t="str">
        <f>D33</f>
        <v>RED SOX DE LAVAL EST</v>
      </c>
      <c r="T7" s="185"/>
      <c r="V7" s="95"/>
      <c r="W7" s="102"/>
      <c r="X7" s="95"/>
      <c r="Y7" s="106"/>
      <c r="Z7" s="95"/>
    </row>
    <row r="8" spans="1:26" x14ac:dyDescent="0.25">
      <c r="F8" s="34" t="s">
        <v>8</v>
      </c>
      <c r="G8" s="35">
        <v>5</v>
      </c>
      <c r="H8" s="35" t="s">
        <v>15</v>
      </c>
      <c r="I8" s="152" t="s">
        <v>189</v>
      </c>
      <c r="J8" s="35">
        <v>2</v>
      </c>
      <c r="K8" s="36">
        <v>0.72916666666666663</v>
      </c>
      <c r="L8" s="36">
        <v>0.77083333333333337</v>
      </c>
      <c r="M8" s="34"/>
      <c r="N8" s="187"/>
      <c r="O8" s="187" t="str">
        <f>D19</f>
        <v>EXPOS DE LAVAL-NORD</v>
      </c>
      <c r="P8" s="187"/>
      <c r="Q8" s="89"/>
      <c r="R8" s="187"/>
      <c r="S8" s="187" t="str">
        <f>D20</f>
        <v>TORNADES NOIRES</v>
      </c>
      <c r="T8" s="187"/>
      <c r="U8" s="34"/>
      <c r="V8" s="93"/>
      <c r="W8" s="100"/>
      <c r="X8" s="92"/>
      <c r="Y8" s="104"/>
      <c r="Z8" s="92"/>
    </row>
    <row r="9" spans="1:26" x14ac:dyDescent="0.25">
      <c r="F9" s="20" t="s">
        <v>8</v>
      </c>
      <c r="G9" s="19">
        <v>6</v>
      </c>
      <c r="H9" s="19" t="s">
        <v>15</v>
      </c>
      <c r="I9" s="19" t="s">
        <v>38</v>
      </c>
      <c r="J9" s="19">
        <v>2</v>
      </c>
      <c r="K9" s="39">
        <v>0.78125</v>
      </c>
      <c r="L9" s="39">
        <v>0.82291666666666663</v>
      </c>
      <c r="N9" s="188"/>
      <c r="O9" s="188" t="str">
        <f>D21</f>
        <v>TIGERS DE DELTA</v>
      </c>
      <c r="P9" s="188"/>
      <c r="Q9" s="88"/>
      <c r="R9" s="188"/>
      <c r="S9" s="188" t="str">
        <f>D23</f>
        <v>WHITE SOX DE LAVAL EST</v>
      </c>
      <c r="T9" s="188"/>
      <c r="V9" s="95"/>
      <c r="W9" s="102"/>
      <c r="X9" s="95"/>
      <c r="Y9" s="106"/>
      <c r="Z9" s="95"/>
    </row>
    <row r="10" spans="1:26" x14ac:dyDescent="0.25">
      <c r="F10" s="20" t="s">
        <v>8</v>
      </c>
      <c r="G10" s="19">
        <v>7</v>
      </c>
      <c r="H10" s="19" t="s">
        <v>15</v>
      </c>
      <c r="I10" s="19" t="s">
        <v>39</v>
      </c>
      <c r="J10" s="19">
        <v>2</v>
      </c>
      <c r="K10" s="39">
        <v>0.78125</v>
      </c>
      <c r="L10" s="39">
        <v>0.82291666666666663</v>
      </c>
      <c r="N10" s="189"/>
      <c r="O10" s="189" t="str">
        <f>D27</f>
        <v>BRAVES DE LAVAL EST</v>
      </c>
      <c r="P10" s="189"/>
      <c r="Q10" s="88"/>
      <c r="R10" s="189"/>
      <c r="S10" s="189" t="str">
        <f>D28</f>
        <v>METS DE LAVAL-NORD</v>
      </c>
      <c r="T10" s="189"/>
      <c r="V10" s="95"/>
      <c r="W10" s="102"/>
      <c r="X10" s="95"/>
      <c r="Y10" s="106"/>
      <c r="Z10" s="95"/>
    </row>
    <row r="11" spans="1:26" x14ac:dyDescent="0.25">
      <c r="F11" s="34" t="s">
        <v>8</v>
      </c>
      <c r="G11" s="35">
        <v>8</v>
      </c>
      <c r="H11" s="35" t="s">
        <v>15</v>
      </c>
      <c r="I11" s="35" t="s">
        <v>40</v>
      </c>
      <c r="J11" s="35">
        <v>2</v>
      </c>
      <c r="K11" s="36">
        <v>0.78125</v>
      </c>
      <c r="L11" s="36">
        <v>0.82291666666666663</v>
      </c>
      <c r="M11" s="34"/>
      <c r="N11" s="187"/>
      <c r="O11" s="187" t="str">
        <f>D22</f>
        <v>RANGERS DE LAVAL-NORD</v>
      </c>
      <c r="P11" s="187"/>
      <c r="Q11" s="89"/>
      <c r="R11" s="195"/>
      <c r="S11" s="195" t="str">
        <f>D17</f>
        <v>A'S DE LAVAL-NORD</v>
      </c>
      <c r="T11" s="195"/>
      <c r="V11" s="93"/>
      <c r="W11" s="100"/>
      <c r="X11" s="93"/>
      <c r="Y11" s="105"/>
      <c r="Z11" s="93"/>
    </row>
    <row r="12" spans="1:26" x14ac:dyDescent="0.25">
      <c r="K12" s="39"/>
      <c r="L12" s="39"/>
      <c r="N12" s="88"/>
      <c r="O12" s="88"/>
      <c r="P12" s="88"/>
      <c r="Q12" s="88"/>
      <c r="R12" s="88"/>
      <c r="S12" s="88"/>
      <c r="T12" s="88"/>
      <c r="V12" s="94"/>
      <c r="W12" s="94"/>
      <c r="X12" s="94"/>
      <c r="Y12" s="94"/>
      <c r="Z12" s="94"/>
    </row>
    <row r="13" spans="1:26" x14ac:dyDescent="0.25">
      <c r="A13" s="84" t="s">
        <v>82</v>
      </c>
      <c r="F13" s="82" t="s">
        <v>74</v>
      </c>
      <c r="K13" s="39"/>
      <c r="L13" s="39"/>
      <c r="N13" s="88"/>
      <c r="O13" s="88"/>
      <c r="P13" s="88"/>
      <c r="Q13" s="88"/>
      <c r="R13" s="88"/>
      <c r="S13" s="88"/>
      <c r="T13" s="88"/>
      <c r="V13" s="94"/>
      <c r="W13" s="94"/>
      <c r="X13" s="94"/>
      <c r="Y13" s="94"/>
      <c r="Z13" s="94"/>
    </row>
    <row r="14" spans="1:26" x14ac:dyDescent="0.25">
      <c r="A14" s="62" t="s">
        <v>34</v>
      </c>
      <c r="B14" s="43" t="s">
        <v>12</v>
      </c>
      <c r="C14" s="62">
        <v>1</v>
      </c>
      <c r="D14" s="120" t="s">
        <v>174</v>
      </c>
      <c r="F14" s="29" t="s">
        <v>8</v>
      </c>
      <c r="G14" s="30">
        <v>9</v>
      </c>
      <c r="H14" s="30" t="s">
        <v>16</v>
      </c>
      <c r="I14" s="30" t="s">
        <v>38</v>
      </c>
      <c r="J14" s="30">
        <v>1</v>
      </c>
      <c r="K14" s="31">
        <v>0.35416666666666669</v>
      </c>
      <c r="L14" s="31">
        <v>0.39583333333333331</v>
      </c>
      <c r="N14" s="190"/>
      <c r="O14" s="190" t="str">
        <f>D16</f>
        <v>BREWERS DE DELTA</v>
      </c>
      <c r="P14" s="190"/>
      <c r="Q14" s="88"/>
      <c r="R14" s="190"/>
      <c r="S14" s="190" t="str">
        <f>D17</f>
        <v>A'S DE LAVAL-NORD</v>
      </c>
      <c r="T14" s="190"/>
      <c r="V14" s="92"/>
      <c r="W14" s="99"/>
      <c r="X14" s="92"/>
      <c r="Y14" s="99"/>
      <c r="Z14" s="92"/>
    </row>
    <row r="15" spans="1:26" x14ac:dyDescent="0.25">
      <c r="A15" s="64" t="s">
        <v>34</v>
      </c>
      <c r="B15" s="47" t="s">
        <v>12</v>
      </c>
      <c r="C15" s="64">
        <v>2</v>
      </c>
      <c r="D15" s="121" t="s">
        <v>168</v>
      </c>
      <c r="F15" s="20" t="s">
        <v>8</v>
      </c>
      <c r="G15" s="19">
        <v>10</v>
      </c>
      <c r="H15" s="19" t="s">
        <v>16</v>
      </c>
      <c r="I15" s="19" t="s">
        <v>39</v>
      </c>
      <c r="J15" s="19">
        <v>1</v>
      </c>
      <c r="K15" s="39">
        <v>0.35416666666666669</v>
      </c>
      <c r="L15" s="39">
        <v>0.39583333333333331</v>
      </c>
      <c r="N15" s="191"/>
      <c r="O15" s="191" t="str">
        <f>D18</f>
        <v xml:space="preserve">FAUCONS DE VIMONT-AUTEUIL </v>
      </c>
      <c r="P15" s="191"/>
      <c r="Q15" s="88"/>
      <c r="R15" s="191"/>
      <c r="S15" s="191" t="str">
        <f>D15</f>
        <v>TORNADES ROUGES</v>
      </c>
      <c r="T15" s="191"/>
      <c r="V15" s="95"/>
      <c r="W15" s="102"/>
      <c r="X15" s="95"/>
      <c r="Y15" s="102"/>
      <c r="Z15" s="95"/>
    </row>
    <row r="16" spans="1:26" x14ac:dyDescent="0.25">
      <c r="A16" s="64" t="s">
        <v>34</v>
      </c>
      <c r="B16" s="47" t="s">
        <v>12</v>
      </c>
      <c r="C16" s="64">
        <v>3</v>
      </c>
      <c r="D16" s="121" t="s">
        <v>175</v>
      </c>
      <c r="F16" s="34" t="s">
        <v>8</v>
      </c>
      <c r="G16" s="35">
        <v>11</v>
      </c>
      <c r="H16" s="35" t="s">
        <v>16</v>
      </c>
      <c r="I16" s="35" t="s">
        <v>40</v>
      </c>
      <c r="J16" s="35">
        <v>1</v>
      </c>
      <c r="K16" s="36">
        <v>0.35416666666666669</v>
      </c>
      <c r="L16" s="36">
        <v>0.39583333333333331</v>
      </c>
      <c r="N16" s="192"/>
      <c r="O16" s="192" t="str">
        <f>D35</f>
        <v>ASTROS DE LAVAL EST</v>
      </c>
      <c r="P16" s="192"/>
      <c r="Q16" s="88"/>
      <c r="R16" s="192"/>
      <c r="S16" s="192" t="str">
        <f>D36</f>
        <v>TORNADES BLEUES 2</v>
      </c>
      <c r="T16" s="192"/>
      <c r="V16" s="93"/>
      <c r="W16" s="100"/>
      <c r="X16" s="93"/>
      <c r="Y16" s="100"/>
      <c r="Z16" s="93"/>
    </row>
    <row r="17" spans="1:26" x14ac:dyDescent="0.25">
      <c r="A17" s="64" t="s">
        <v>34</v>
      </c>
      <c r="B17" s="47" t="s">
        <v>12</v>
      </c>
      <c r="C17" s="64">
        <v>4</v>
      </c>
      <c r="D17" s="121" t="s">
        <v>177</v>
      </c>
      <c r="F17" s="20" t="s">
        <v>8</v>
      </c>
      <c r="G17" s="19">
        <v>12</v>
      </c>
      <c r="H17" s="19" t="s">
        <v>16</v>
      </c>
      <c r="I17" s="19" t="s">
        <v>38</v>
      </c>
      <c r="J17" s="19">
        <v>2</v>
      </c>
      <c r="K17" s="39">
        <v>0.40625</v>
      </c>
      <c r="L17" s="39">
        <v>0.44791666666666669</v>
      </c>
      <c r="N17" s="189"/>
      <c r="O17" s="189" t="str">
        <f>D29</f>
        <v>MARINERS DE LAVAL EST</v>
      </c>
      <c r="P17" s="189"/>
      <c r="Q17" s="88"/>
      <c r="R17" s="189"/>
      <c r="S17" s="189" t="str">
        <f>D27</f>
        <v>BRAVES DE LAVAL EST</v>
      </c>
      <c r="T17" s="189"/>
      <c r="V17" s="95"/>
      <c r="W17" s="102"/>
      <c r="X17" s="95"/>
      <c r="Y17" s="102"/>
      <c r="Z17" s="95"/>
    </row>
    <row r="18" spans="1:26" x14ac:dyDescent="0.25">
      <c r="A18" s="66" t="s">
        <v>34</v>
      </c>
      <c r="B18" s="61" t="s">
        <v>12</v>
      </c>
      <c r="C18" s="66">
        <v>5</v>
      </c>
      <c r="D18" s="122" t="s">
        <v>172</v>
      </c>
      <c r="F18" s="20" t="s">
        <v>8</v>
      </c>
      <c r="G18" s="19">
        <v>13</v>
      </c>
      <c r="H18" s="19" t="s">
        <v>16</v>
      </c>
      <c r="I18" s="19" t="s">
        <v>39</v>
      </c>
      <c r="J18" s="19">
        <v>2</v>
      </c>
      <c r="K18" s="39">
        <v>0.40625</v>
      </c>
      <c r="L18" s="39">
        <v>0.44791666666666669</v>
      </c>
      <c r="N18" s="189"/>
      <c r="O18" s="189" t="str">
        <f>D28</f>
        <v>METS DE LAVAL-NORD</v>
      </c>
      <c r="P18" s="189"/>
      <c r="Q18" s="88"/>
      <c r="R18" s="189"/>
      <c r="S18" s="189" t="str">
        <f>D30</f>
        <v>VAUTOURS DE VIMONT-AUTEUIL</v>
      </c>
      <c r="T18" s="189"/>
      <c r="V18" s="95"/>
      <c r="W18" s="102"/>
      <c r="X18" s="95"/>
      <c r="Y18" s="102"/>
      <c r="Z18" s="95"/>
    </row>
    <row r="19" spans="1:26" x14ac:dyDescent="0.25">
      <c r="A19" s="68" t="s">
        <v>35</v>
      </c>
      <c r="B19" s="69" t="s">
        <v>12</v>
      </c>
      <c r="C19" s="68">
        <v>1</v>
      </c>
      <c r="D19" s="123" t="s">
        <v>173</v>
      </c>
      <c r="F19" s="20" t="s">
        <v>8</v>
      </c>
      <c r="G19" s="19">
        <v>14</v>
      </c>
      <c r="H19" s="19" t="s">
        <v>16</v>
      </c>
      <c r="I19" s="19" t="s">
        <v>40</v>
      </c>
      <c r="J19" s="19">
        <v>2</v>
      </c>
      <c r="K19" s="39">
        <v>0.40625</v>
      </c>
      <c r="L19" s="39">
        <v>0.44791666666666669</v>
      </c>
      <c r="N19" s="188"/>
      <c r="O19" s="188" t="str">
        <f>D23</f>
        <v>WHITE SOX DE LAVAL EST</v>
      </c>
      <c r="P19" s="188"/>
      <c r="Q19" s="88"/>
      <c r="R19" s="188"/>
      <c r="S19" s="188" t="str">
        <f>D19</f>
        <v>EXPOS DE LAVAL-NORD</v>
      </c>
      <c r="T19" s="188"/>
      <c r="V19" s="95"/>
      <c r="W19" s="102"/>
      <c r="X19" s="95"/>
      <c r="Y19" s="102"/>
      <c r="Z19" s="95"/>
    </row>
    <row r="20" spans="1:26" x14ac:dyDescent="0.25">
      <c r="A20" s="71" t="s">
        <v>35</v>
      </c>
      <c r="B20" s="55" t="s">
        <v>12</v>
      </c>
      <c r="C20" s="71">
        <v>2</v>
      </c>
      <c r="D20" s="124" t="s">
        <v>169</v>
      </c>
      <c r="F20" s="29" t="s">
        <v>8</v>
      </c>
      <c r="G20" s="30">
        <v>15</v>
      </c>
      <c r="H20" s="30" t="s">
        <v>16</v>
      </c>
      <c r="I20" s="30" t="s">
        <v>38</v>
      </c>
      <c r="J20" s="30">
        <v>3</v>
      </c>
      <c r="K20" s="31">
        <v>0.45833333333333331</v>
      </c>
      <c r="L20" s="31">
        <v>0.5</v>
      </c>
      <c r="N20" s="193"/>
      <c r="O20" s="193" t="str">
        <f>D36</f>
        <v>TORNADES BLEUES 2</v>
      </c>
      <c r="P20" s="193"/>
      <c r="Q20" s="88"/>
      <c r="R20" s="193"/>
      <c r="S20" s="193" t="str">
        <f>D33</f>
        <v>RED SOX DE LAVAL EST</v>
      </c>
      <c r="T20" s="193"/>
      <c r="V20" s="92"/>
      <c r="W20" s="99"/>
      <c r="X20" s="92"/>
      <c r="Y20" s="99"/>
      <c r="Z20" s="92"/>
    </row>
    <row r="21" spans="1:26" x14ac:dyDescent="0.25">
      <c r="A21" s="71" t="s">
        <v>35</v>
      </c>
      <c r="B21" s="55" t="s">
        <v>12</v>
      </c>
      <c r="C21" s="71">
        <v>3</v>
      </c>
      <c r="D21" s="124" t="s">
        <v>176</v>
      </c>
      <c r="F21" s="20" t="s">
        <v>8</v>
      </c>
      <c r="G21" s="19">
        <v>16</v>
      </c>
      <c r="H21" s="19" t="s">
        <v>16</v>
      </c>
      <c r="I21" s="19" t="s">
        <v>39</v>
      </c>
      <c r="J21" s="19">
        <v>3</v>
      </c>
      <c r="K21" s="39">
        <v>0.45833333333333331</v>
      </c>
      <c r="L21" s="39">
        <v>0.5</v>
      </c>
      <c r="N21" s="194"/>
      <c r="O21" s="194" t="str">
        <f>D34</f>
        <v>CARDINALS DE LAVAL EST</v>
      </c>
      <c r="P21" s="194"/>
      <c r="Q21" s="88"/>
      <c r="R21" s="194"/>
      <c r="S21" s="194" t="str">
        <f>D35</f>
        <v>ASTROS DE LAVAL EST</v>
      </c>
      <c r="T21" s="194"/>
      <c r="V21" s="95"/>
      <c r="W21" s="102"/>
      <c r="X21" s="95"/>
      <c r="Y21" s="102"/>
      <c r="Z21" s="95"/>
    </row>
    <row r="22" spans="1:26" x14ac:dyDescent="0.25">
      <c r="A22" s="71" t="s">
        <v>35</v>
      </c>
      <c r="B22" s="55" t="s">
        <v>12</v>
      </c>
      <c r="C22" s="71">
        <v>4</v>
      </c>
      <c r="D22" s="124" t="s">
        <v>178</v>
      </c>
      <c r="F22" s="34" t="s">
        <v>8</v>
      </c>
      <c r="G22" s="35">
        <v>17</v>
      </c>
      <c r="H22" s="35" t="s">
        <v>16</v>
      </c>
      <c r="I22" s="35" t="s">
        <v>40</v>
      </c>
      <c r="J22" s="35">
        <v>3</v>
      </c>
      <c r="K22" s="36">
        <v>0.45833333333333331</v>
      </c>
      <c r="L22" s="36">
        <v>0.5</v>
      </c>
      <c r="N22" s="195"/>
      <c r="O22" s="195" t="str">
        <f>D18</f>
        <v xml:space="preserve">FAUCONS DE VIMONT-AUTEUIL </v>
      </c>
      <c r="P22" s="195"/>
      <c r="Q22" s="88"/>
      <c r="R22" s="195"/>
      <c r="S22" s="195" t="str">
        <f>D14</f>
        <v>PADRES DE DELTA</v>
      </c>
      <c r="T22" s="195"/>
      <c r="V22" s="93"/>
      <c r="W22" s="100"/>
      <c r="X22" s="93"/>
      <c r="Y22" s="100"/>
      <c r="Z22" s="93"/>
    </row>
    <row r="23" spans="1:26" x14ac:dyDescent="0.25">
      <c r="A23" s="73" t="s">
        <v>35</v>
      </c>
      <c r="B23" s="74" t="s">
        <v>12</v>
      </c>
      <c r="C23" s="73">
        <v>5</v>
      </c>
      <c r="D23" s="125" t="s">
        <v>180</v>
      </c>
      <c r="F23" s="20" t="s">
        <v>8</v>
      </c>
      <c r="G23" s="19">
        <v>18</v>
      </c>
      <c r="H23" s="19" t="s">
        <v>16</v>
      </c>
      <c r="I23" s="19" t="s">
        <v>38</v>
      </c>
      <c r="J23" s="19">
        <v>4</v>
      </c>
      <c r="K23" s="39">
        <v>0.51041666666666696</v>
      </c>
      <c r="L23" s="39">
        <v>0.55208333333333304</v>
      </c>
      <c r="N23" s="188"/>
      <c r="O23" s="188" t="str">
        <f>D23</f>
        <v>WHITE SOX DE LAVAL EST</v>
      </c>
      <c r="P23" s="188"/>
      <c r="Q23" s="88"/>
      <c r="R23" s="188"/>
      <c r="S23" s="188" t="str">
        <f>D20</f>
        <v>TORNADES NOIRES</v>
      </c>
      <c r="T23" s="188"/>
      <c r="V23" s="95"/>
      <c r="W23" s="102"/>
      <c r="X23" s="95"/>
      <c r="Y23" s="102"/>
      <c r="Z23" s="95"/>
    </row>
    <row r="24" spans="1:26" x14ac:dyDescent="0.25">
      <c r="D24" s="126"/>
      <c r="F24" s="20" t="s">
        <v>8</v>
      </c>
      <c r="G24" s="19">
        <v>19</v>
      </c>
      <c r="H24" s="19" t="s">
        <v>16</v>
      </c>
      <c r="I24" s="19" t="s">
        <v>39</v>
      </c>
      <c r="J24" s="19">
        <v>4</v>
      </c>
      <c r="K24" s="39">
        <v>0.51041666666666696</v>
      </c>
      <c r="L24" s="39">
        <v>0.55208333333333304</v>
      </c>
      <c r="N24" s="188"/>
      <c r="O24" s="188" t="str">
        <f>D21</f>
        <v>TIGERS DE DELTA</v>
      </c>
      <c r="P24" s="188"/>
      <c r="Q24" s="88"/>
      <c r="R24" s="188"/>
      <c r="S24" s="188" t="str">
        <f>D22</f>
        <v>RANGERS DE LAVAL-NORD</v>
      </c>
      <c r="T24" s="188"/>
      <c r="V24" s="95"/>
      <c r="W24" s="102"/>
      <c r="X24" s="95"/>
      <c r="Y24" s="102"/>
      <c r="Z24" s="95"/>
    </row>
    <row r="25" spans="1:26" x14ac:dyDescent="0.25">
      <c r="D25" s="126"/>
      <c r="F25" s="34" t="s">
        <v>8</v>
      </c>
      <c r="G25" s="35">
        <v>20</v>
      </c>
      <c r="H25" s="35" t="s">
        <v>16</v>
      </c>
      <c r="I25" s="35" t="s">
        <v>40</v>
      </c>
      <c r="J25" s="35">
        <v>4</v>
      </c>
      <c r="K25" s="36">
        <v>0.51041666666666696</v>
      </c>
      <c r="L25" s="36">
        <v>0.55208333333333304</v>
      </c>
      <c r="N25" s="189"/>
      <c r="O25" s="189" t="str">
        <f>D29</f>
        <v>MARINERS DE LAVAL EST</v>
      </c>
      <c r="P25" s="189"/>
      <c r="Q25" s="88"/>
      <c r="R25" s="189"/>
      <c r="S25" s="189" t="str">
        <f>D30</f>
        <v>VAUTOURS DE VIMONT-AUTEUIL</v>
      </c>
      <c r="T25" s="189"/>
      <c r="V25" s="93"/>
      <c r="W25" s="100"/>
      <c r="X25" s="93"/>
      <c r="Y25" s="100"/>
      <c r="Z25" s="93"/>
    </row>
    <row r="26" spans="1:26" x14ac:dyDescent="0.25">
      <c r="A26" s="84" t="s">
        <v>83</v>
      </c>
      <c r="D26" s="126"/>
      <c r="F26" s="29" t="s">
        <v>8</v>
      </c>
      <c r="G26" s="30">
        <v>21</v>
      </c>
      <c r="H26" s="30" t="s">
        <v>16</v>
      </c>
      <c r="I26" s="30" t="s">
        <v>38</v>
      </c>
      <c r="J26" s="30">
        <v>5</v>
      </c>
      <c r="K26" s="31">
        <v>0.5625</v>
      </c>
      <c r="L26" s="31">
        <v>0.60416666666666596</v>
      </c>
      <c r="N26" s="190"/>
      <c r="O26" s="190" t="str">
        <f>D14</f>
        <v>PADRES DE DELTA</v>
      </c>
      <c r="P26" s="190"/>
      <c r="Q26" s="88"/>
      <c r="R26" s="190"/>
      <c r="S26" s="190" t="str">
        <f>D16</f>
        <v>BREWERS DE DELTA</v>
      </c>
      <c r="T26" s="190"/>
      <c r="V26" s="92"/>
      <c r="W26" s="99"/>
      <c r="X26" s="92"/>
      <c r="Y26" s="99"/>
      <c r="Z26" s="92"/>
    </row>
    <row r="27" spans="1:26" x14ac:dyDescent="0.25">
      <c r="A27" s="41" t="s">
        <v>36</v>
      </c>
      <c r="B27" s="32" t="s">
        <v>12</v>
      </c>
      <c r="C27" s="41">
        <v>1</v>
      </c>
      <c r="D27" s="127" t="s">
        <v>179</v>
      </c>
      <c r="F27" s="20" t="s">
        <v>8</v>
      </c>
      <c r="G27" s="19">
        <v>22</v>
      </c>
      <c r="H27" s="19" t="s">
        <v>16</v>
      </c>
      <c r="I27" s="19" t="s">
        <v>39</v>
      </c>
      <c r="J27" s="19">
        <v>5</v>
      </c>
      <c r="K27" s="39">
        <v>0.5625</v>
      </c>
      <c r="L27" s="39">
        <v>0.60416666666666596</v>
      </c>
      <c r="N27" s="191"/>
      <c r="O27" s="191" t="str">
        <f>D15</f>
        <v>TORNADES ROUGES</v>
      </c>
      <c r="P27" s="191"/>
      <c r="Q27" s="88"/>
      <c r="R27" s="191"/>
      <c r="S27" s="191" t="str">
        <f>D17</f>
        <v>A'S DE LAVAL-NORD</v>
      </c>
      <c r="T27" s="191"/>
      <c r="V27" s="95"/>
      <c r="W27" s="102"/>
      <c r="X27" s="95"/>
      <c r="Y27" s="102"/>
      <c r="Z27" s="95"/>
    </row>
    <row r="28" spans="1:26" x14ac:dyDescent="0.25">
      <c r="A28" s="44" t="s">
        <v>36</v>
      </c>
      <c r="B28" s="45" t="s">
        <v>12</v>
      </c>
      <c r="C28" s="44">
        <v>2</v>
      </c>
      <c r="D28" s="128" t="s">
        <v>183</v>
      </c>
      <c r="F28" s="34" t="s">
        <v>8</v>
      </c>
      <c r="G28" s="35">
        <v>23</v>
      </c>
      <c r="H28" s="35" t="s">
        <v>16</v>
      </c>
      <c r="I28" s="35" t="s">
        <v>40</v>
      </c>
      <c r="J28" s="35">
        <v>5</v>
      </c>
      <c r="K28" s="36">
        <v>0.5625</v>
      </c>
      <c r="L28" s="36">
        <v>0.60416666666666596</v>
      </c>
      <c r="N28" s="192"/>
      <c r="O28" s="192" t="str">
        <f>D32</f>
        <v>ROYALS DE LAVAL-NORD</v>
      </c>
      <c r="P28" s="192"/>
      <c r="Q28" s="88"/>
      <c r="R28" s="192"/>
      <c r="S28" s="192" t="str">
        <f>D34</f>
        <v>CARDINALS DE LAVAL EST</v>
      </c>
      <c r="T28" s="192"/>
      <c r="V28" s="93"/>
      <c r="W28" s="100"/>
      <c r="X28" s="93"/>
      <c r="Y28" s="100"/>
      <c r="Z28" s="93"/>
    </row>
    <row r="29" spans="1:26" x14ac:dyDescent="0.25">
      <c r="A29" s="44" t="s">
        <v>36</v>
      </c>
      <c r="B29" s="45" t="s">
        <v>12</v>
      </c>
      <c r="C29" s="44">
        <v>3</v>
      </c>
      <c r="D29" s="128" t="s">
        <v>185</v>
      </c>
      <c r="F29" s="29" t="s">
        <v>8</v>
      </c>
      <c r="G29" s="30">
        <v>24</v>
      </c>
      <c r="H29" s="30" t="s">
        <v>16</v>
      </c>
      <c r="I29" s="30" t="s">
        <v>38</v>
      </c>
      <c r="J29" s="30">
        <v>6</v>
      </c>
      <c r="K29" s="31">
        <v>0.61458333333333404</v>
      </c>
      <c r="L29" s="31">
        <v>0.65625</v>
      </c>
      <c r="N29" s="189"/>
      <c r="O29" s="189" t="str">
        <f>D28</f>
        <v>METS DE LAVAL-NORD</v>
      </c>
      <c r="P29" s="189"/>
      <c r="Q29" s="88"/>
      <c r="R29" s="189"/>
      <c r="S29" s="189" t="str">
        <f>D29</f>
        <v>MARINERS DE LAVAL EST</v>
      </c>
      <c r="T29" s="189"/>
      <c r="V29" s="92"/>
      <c r="W29" s="99"/>
      <c r="X29" s="92"/>
      <c r="Y29" s="99"/>
      <c r="Z29" s="92"/>
    </row>
    <row r="30" spans="1:26" x14ac:dyDescent="0.25">
      <c r="A30" s="44" t="s">
        <v>36</v>
      </c>
      <c r="B30" s="45" t="s">
        <v>12</v>
      </c>
      <c r="C30" s="44">
        <v>4</v>
      </c>
      <c r="D30" s="128" t="s">
        <v>159</v>
      </c>
      <c r="F30" s="20" t="s">
        <v>8</v>
      </c>
      <c r="G30" s="19">
        <v>25</v>
      </c>
      <c r="H30" s="19" t="s">
        <v>16</v>
      </c>
      <c r="I30" s="19" t="s">
        <v>39</v>
      </c>
      <c r="J30" s="19">
        <v>6</v>
      </c>
      <c r="K30" s="39">
        <v>0.61458333333333404</v>
      </c>
      <c r="L30" s="39">
        <v>0.65625</v>
      </c>
      <c r="N30" s="189"/>
      <c r="O30" s="189" t="str">
        <f>D27</f>
        <v>BRAVES DE LAVAL EST</v>
      </c>
      <c r="P30" s="189"/>
      <c r="Q30" s="88"/>
      <c r="R30" s="189"/>
      <c r="S30" s="189" t="str">
        <f>D30</f>
        <v>VAUTOURS DE VIMONT-AUTEUIL</v>
      </c>
      <c r="T30" s="189"/>
      <c r="V30" s="95"/>
      <c r="W30" s="102"/>
      <c r="X30" s="95"/>
      <c r="Y30" s="102"/>
      <c r="Z30" s="95"/>
    </row>
    <row r="31" spans="1:26" x14ac:dyDescent="0.25">
      <c r="A31" s="50" t="s">
        <v>36</v>
      </c>
      <c r="B31" s="37" t="s">
        <v>12</v>
      </c>
      <c r="C31" s="50">
        <v>5</v>
      </c>
      <c r="D31" s="129"/>
      <c r="F31" s="34" t="s">
        <v>8</v>
      </c>
      <c r="G31" s="35">
        <v>26</v>
      </c>
      <c r="H31" s="35" t="s">
        <v>16</v>
      </c>
      <c r="I31" s="35" t="s">
        <v>40</v>
      </c>
      <c r="J31" s="35">
        <v>6</v>
      </c>
      <c r="K31" s="36">
        <v>0.61458333333333404</v>
      </c>
      <c r="L31" s="36">
        <v>0.65625</v>
      </c>
      <c r="N31" s="187"/>
      <c r="O31" s="187" t="str">
        <f>D19</f>
        <v>EXPOS DE LAVAL-NORD</v>
      </c>
      <c r="P31" s="187"/>
      <c r="Q31" s="88"/>
      <c r="R31" s="187"/>
      <c r="S31" s="187" t="str">
        <f>D21</f>
        <v>TIGERS DE DELTA</v>
      </c>
      <c r="T31" s="187"/>
      <c r="V31" s="93"/>
      <c r="W31" s="100"/>
      <c r="X31" s="93"/>
      <c r="Y31" s="100"/>
      <c r="Z31" s="93"/>
    </row>
    <row r="32" spans="1:26" x14ac:dyDescent="0.25">
      <c r="A32" s="52" t="s">
        <v>37</v>
      </c>
      <c r="B32" s="53" t="s">
        <v>12</v>
      </c>
      <c r="C32" s="52">
        <v>1</v>
      </c>
      <c r="D32" s="130" t="s">
        <v>181</v>
      </c>
      <c r="F32" s="29" t="s">
        <v>8</v>
      </c>
      <c r="G32" s="30">
        <v>27</v>
      </c>
      <c r="H32" s="30" t="s">
        <v>16</v>
      </c>
      <c r="I32" s="30" t="s">
        <v>38</v>
      </c>
      <c r="J32" s="30">
        <v>7</v>
      </c>
      <c r="K32" s="31">
        <v>0.66666666666666696</v>
      </c>
      <c r="L32" s="31">
        <v>0.70833333333333304</v>
      </c>
      <c r="N32" s="193"/>
      <c r="O32" s="193" t="str">
        <f>D33</f>
        <v>RED SOX DE LAVAL EST</v>
      </c>
      <c r="P32" s="193"/>
      <c r="Q32" s="88"/>
      <c r="R32" s="193"/>
      <c r="S32" s="193" t="str">
        <f>D35</f>
        <v>ASTROS DE LAVAL EST</v>
      </c>
      <c r="T32" s="193"/>
      <c r="V32" s="92"/>
      <c r="W32" s="99"/>
      <c r="X32" s="92"/>
      <c r="Y32" s="99"/>
      <c r="Z32" s="92"/>
    </row>
    <row r="33" spans="1:26" x14ac:dyDescent="0.25">
      <c r="A33" s="56" t="s">
        <v>37</v>
      </c>
      <c r="B33" s="57" t="s">
        <v>12</v>
      </c>
      <c r="C33" s="56">
        <v>2</v>
      </c>
      <c r="D33" s="131" t="s">
        <v>182</v>
      </c>
      <c r="F33" s="20" t="s">
        <v>8</v>
      </c>
      <c r="G33" s="19">
        <v>28</v>
      </c>
      <c r="H33" s="19" t="s">
        <v>16</v>
      </c>
      <c r="I33" s="19" t="s">
        <v>39</v>
      </c>
      <c r="J33" s="19">
        <v>7</v>
      </c>
      <c r="K33" s="39">
        <v>0.66666666666666696</v>
      </c>
      <c r="L33" s="39">
        <v>0.70833333333333304</v>
      </c>
      <c r="N33" s="194"/>
      <c r="O33" s="194" t="str">
        <f>D36</f>
        <v>TORNADES BLEUES 2</v>
      </c>
      <c r="P33" s="194"/>
      <c r="Q33" s="88"/>
      <c r="R33" s="194"/>
      <c r="S33" s="194" t="str">
        <f>D32</f>
        <v>ROYALS DE LAVAL-NORD</v>
      </c>
      <c r="T33" s="194"/>
      <c r="V33" s="95"/>
      <c r="W33" s="102"/>
      <c r="X33" s="95"/>
      <c r="Y33" s="102"/>
      <c r="Z33" s="95"/>
    </row>
    <row r="34" spans="1:26" x14ac:dyDescent="0.25">
      <c r="A34" s="56" t="s">
        <v>37</v>
      </c>
      <c r="B34" s="57" t="s">
        <v>12</v>
      </c>
      <c r="C34" s="56">
        <v>3</v>
      </c>
      <c r="D34" s="131" t="s">
        <v>184</v>
      </c>
      <c r="F34" s="34" t="s">
        <v>8</v>
      </c>
      <c r="G34" s="35">
        <v>29</v>
      </c>
      <c r="H34" s="35" t="s">
        <v>16</v>
      </c>
      <c r="I34" s="35" t="s">
        <v>40</v>
      </c>
      <c r="J34" s="35">
        <v>7</v>
      </c>
      <c r="K34" s="36">
        <v>0.66666666666666696</v>
      </c>
      <c r="L34" s="36">
        <v>0.70833333333333304</v>
      </c>
      <c r="N34" s="195"/>
      <c r="O34" s="195" t="str">
        <f>D20</f>
        <v>TORNADES NOIRES</v>
      </c>
      <c r="P34" s="195"/>
      <c r="Q34" s="88"/>
      <c r="R34" s="195"/>
      <c r="S34" s="195" t="str">
        <f>D22</f>
        <v>RANGERS DE LAVAL-NORD</v>
      </c>
      <c r="T34" s="195"/>
      <c r="V34" s="93"/>
      <c r="W34" s="100"/>
      <c r="X34" s="93"/>
      <c r="Y34" s="100"/>
      <c r="Z34" s="93"/>
    </row>
    <row r="35" spans="1:26" x14ac:dyDescent="0.25">
      <c r="A35" s="56" t="s">
        <v>37</v>
      </c>
      <c r="B35" s="57" t="s">
        <v>12</v>
      </c>
      <c r="C35" s="56">
        <v>4</v>
      </c>
      <c r="D35" s="131" t="s">
        <v>186</v>
      </c>
      <c r="F35" s="29" t="s">
        <v>8</v>
      </c>
      <c r="G35" s="30">
        <v>30</v>
      </c>
      <c r="H35" s="30" t="s">
        <v>16</v>
      </c>
      <c r="I35" s="30" t="s">
        <v>38</v>
      </c>
      <c r="J35" s="30">
        <v>8</v>
      </c>
      <c r="K35" s="31">
        <v>0.71875</v>
      </c>
      <c r="L35" s="31">
        <v>0.76041666666666696</v>
      </c>
      <c r="N35" s="85"/>
      <c r="O35" s="85"/>
      <c r="P35" s="85"/>
      <c r="Q35" s="88"/>
      <c r="R35" s="85"/>
      <c r="S35" s="85"/>
      <c r="T35" s="85"/>
      <c r="V35" s="92"/>
      <c r="W35" s="99"/>
      <c r="X35" s="92"/>
      <c r="Y35" s="99"/>
      <c r="Z35" s="92"/>
    </row>
    <row r="36" spans="1:26" x14ac:dyDescent="0.25">
      <c r="A36" s="59" t="s">
        <v>37</v>
      </c>
      <c r="B36" s="49" t="s">
        <v>12</v>
      </c>
      <c r="C36" s="59">
        <v>5</v>
      </c>
      <c r="D36" s="132" t="s">
        <v>171</v>
      </c>
      <c r="F36" s="20" t="s">
        <v>8</v>
      </c>
      <c r="G36" s="19">
        <v>31</v>
      </c>
      <c r="H36" s="19" t="s">
        <v>16</v>
      </c>
      <c r="I36" s="19" t="s">
        <v>39</v>
      </c>
      <c r="J36" s="19">
        <v>8</v>
      </c>
      <c r="K36" s="39">
        <v>0.71875</v>
      </c>
      <c r="L36" s="39">
        <v>0.76041666666666696</v>
      </c>
      <c r="N36" s="20"/>
      <c r="O36" s="197"/>
      <c r="P36" s="197"/>
      <c r="Q36" s="197"/>
      <c r="R36" s="197"/>
      <c r="S36" s="197"/>
      <c r="T36" s="20"/>
      <c r="V36" s="95"/>
      <c r="W36" s="102"/>
      <c r="X36" s="95"/>
      <c r="Y36" s="102"/>
      <c r="Z36" s="95"/>
    </row>
    <row r="37" spans="1:26" x14ac:dyDescent="0.25">
      <c r="D37" s="126"/>
      <c r="F37" s="34" t="s">
        <v>8</v>
      </c>
      <c r="G37" s="35">
        <v>32</v>
      </c>
      <c r="H37" s="35" t="s">
        <v>16</v>
      </c>
      <c r="I37" s="35" t="s">
        <v>40</v>
      </c>
      <c r="J37" s="35">
        <v>8</v>
      </c>
      <c r="K37" s="36">
        <v>0.71875</v>
      </c>
      <c r="L37" s="36">
        <v>0.76041666666666696</v>
      </c>
      <c r="N37" s="34"/>
      <c r="O37" s="201"/>
      <c r="P37" s="201"/>
      <c r="Q37" s="197"/>
      <c r="R37" s="201"/>
      <c r="S37" s="201"/>
      <c r="T37" s="34"/>
      <c r="V37" s="93"/>
      <c r="W37" s="100"/>
      <c r="X37" s="93"/>
      <c r="Y37" s="100"/>
      <c r="Z37" s="93"/>
    </row>
    <row r="38" spans="1:26" x14ac:dyDescent="0.25">
      <c r="D38" s="126"/>
      <c r="V38" s="96"/>
      <c r="W38" s="153"/>
      <c r="X38" s="153"/>
      <c r="Y38" s="153"/>
      <c r="Z38" s="96"/>
    </row>
    <row r="39" spans="1:26" x14ac:dyDescent="0.25">
      <c r="I39" s="20"/>
      <c r="J39" s="20"/>
      <c r="K39" s="20"/>
      <c r="N39" s="39"/>
      <c r="O39" s="39"/>
      <c r="P39" s="39"/>
      <c r="R39" s="39"/>
      <c r="S39" s="39"/>
      <c r="T39" s="39"/>
    </row>
    <row r="40" spans="1:26" x14ac:dyDescent="0.25">
      <c r="F40" s="82" t="s">
        <v>75</v>
      </c>
      <c r="I40" s="20"/>
      <c r="J40" s="20"/>
      <c r="K40" s="20"/>
      <c r="N40" s="39"/>
      <c r="O40" s="39"/>
      <c r="P40" s="39"/>
      <c r="R40" s="39"/>
      <c r="S40" s="39"/>
      <c r="T40" s="39"/>
    </row>
    <row r="41" spans="1:26" ht="24.75" customHeight="1" x14ac:dyDescent="0.25">
      <c r="F41" s="134" t="s">
        <v>146</v>
      </c>
      <c r="I41" s="20"/>
      <c r="J41" s="20"/>
      <c r="K41" s="20"/>
      <c r="N41" s="39"/>
      <c r="O41" s="39"/>
      <c r="P41" s="39"/>
      <c r="R41" s="39"/>
      <c r="S41" s="39"/>
      <c r="T41" s="39"/>
    </row>
    <row r="42" spans="1:26" x14ac:dyDescent="0.25">
      <c r="D42" s="135" t="s">
        <v>82</v>
      </c>
      <c r="F42" s="29" t="s">
        <v>8</v>
      </c>
      <c r="G42" s="30" t="s">
        <v>147</v>
      </c>
      <c r="H42" s="30" t="s">
        <v>53</v>
      </c>
      <c r="I42" s="30" t="s">
        <v>38</v>
      </c>
      <c r="J42" s="30">
        <v>1</v>
      </c>
      <c r="K42" s="31">
        <v>0.35416666666666669</v>
      </c>
      <c r="L42" s="31">
        <v>0.39583333333333331</v>
      </c>
      <c r="N42" s="43"/>
      <c r="O42" s="43" t="s">
        <v>151</v>
      </c>
      <c r="P42" s="43"/>
      <c r="R42" s="43"/>
      <c r="S42" s="43" t="s">
        <v>155</v>
      </c>
      <c r="T42" s="43"/>
      <c r="V42" s="92"/>
      <c r="W42" s="99"/>
      <c r="X42" s="92"/>
      <c r="Y42" s="99"/>
      <c r="Z42" s="92"/>
    </row>
    <row r="43" spans="1:26" x14ac:dyDescent="0.25">
      <c r="D43" s="135" t="s">
        <v>82</v>
      </c>
      <c r="F43" s="34" t="s">
        <v>8</v>
      </c>
      <c r="G43" s="35" t="s">
        <v>148</v>
      </c>
      <c r="H43" s="35" t="s">
        <v>53</v>
      </c>
      <c r="I43" s="35" t="s">
        <v>39</v>
      </c>
      <c r="J43" s="35">
        <v>1</v>
      </c>
      <c r="K43" s="36">
        <v>0.35416666666666669</v>
      </c>
      <c r="L43" s="36">
        <v>0.39583333333333331</v>
      </c>
      <c r="N43" s="74"/>
      <c r="O43" s="74" t="s">
        <v>152</v>
      </c>
      <c r="P43" s="74"/>
      <c r="R43" s="74"/>
      <c r="S43" s="74" t="s">
        <v>156</v>
      </c>
      <c r="T43" s="74"/>
      <c r="V43" s="93"/>
      <c r="W43" s="100"/>
      <c r="X43" s="93"/>
      <c r="Y43" s="100"/>
      <c r="Z43" s="93"/>
    </row>
    <row r="44" spans="1:26" s="156" customFormat="1" x14ac:dyDescent="0.25">
      <c r="A44" s="155"/>
      <c r="C44" s="155"/>
      <c r="D44" s="157" t="s">
        <v>83</v>
      </c>
      <c r="F44" s="158" t="s">
        <v>8</v>
      </c>
      <c r="G44" s="159" t="s">
        <v>149</v>
      </c>
      <c r="H44" s="159" t="s">
        <v>53</v>
      </c>
      <c r="I44" s="159" t="s">
        <v>38</v>
      </c>
      <c r="J44" s="159">
        <v>2</v>
      </c>
      <c r="K44" s="160">
        <v>0.40625</v>
      </c>
      <c r="L44" s="160">
        <v>0.44791666666666669</v>
      </c>
      <c r="N44" s="168"/>
      <c r="O44" s="168" t="s">
        <v>153</v>
      </c>
      <c r="P44" s="168"/>
      <c r="R44" s="168"/>
      <c r="S44" s="168" t="s">
        <v>157</v>
      </c>
      <c r="T44" s="168"/>
      <c r="V44" s="161"/>
      <c r="W44" s="162"/>
      <c r="X44" s="161"/>
      <c r="Y44" s="162"/>
      <c r="Z44" s="161"/>
    </row>
    <row r="45" spans="1:26" s="156" customFormat="1" x14ac:dyDescent="0.25">
      <c r="A45" s="155"/>
      <c r="C45" s="155"/>
      <c r="D45" s="157" t="s">
        <v>83</v>
      </c>
      <c r="F45" s="163" t="s">
        <v>8</v>
      </c>
      <c r="G45" s="164" t="s">
        <v>150</v>
      </c>
      <c r="H45" s="164" t="s">
        <v>53</v>
      </c>
      <c r="I45" s="164" t="s">
        <v>39</v>
      </c>
      <c r="J45" s="164">
        <v>2</v>
      </c>
      <c r="K45" s="165">
        <v>0.40625</v>
      </c>
      <c r="L45" s="165">
        <v>0.44791666666666669</v>
      </c>
      <c r="N45" s="169"/>
      <c r="O45" s="169" t="s">
        <v>154</v>
      </c>
      <c r="P45" s="169"/>
      <c r="R45" s="169"/>
      <c r="S45" s="169" t="s">
        <v>158</v>
      </c>
      <c r="T45" s="169"/>
      <c r="V45" s="166"/>
      <c r="W45" s="167"/>
      <c r="X45" s="166"/>
      <c r="Y45" s="167"/>
      <c r="Z45" s="166"/>
    </row>
    <row r="46" spans="1:26" ht="24.75" customHeight="1" x14ac:dyDescent="0.25">
      <c r="F46" s="134" t="s">
        <v>145</v>
      </c>
      <c r="I46" s="20"/>
      <c r="J46" s="20"/>
      <c r="K46" s="20"/>
      <c r="N46" s="39"/>
      <c r="O46" s="39"/>
      <c r="P46" s="39"/>
      <c r="R46" s="39"/>
      <c r="S46" s="39"/>
      <c r="T46" s="39"/>
    </row>
    <row r="47" spans="1:26" x14ac:dyDescent="0.25">
      <c r="D47" s="135" t="s">
        <v>162</v>
      </c>
      <c r="F47" s="29" t="s">
        <v>8</v>
      </c>
      <c r="G47" s="30" t="s">
        <v>5</v>
      </c>
      <c r="H47" s="30" t="s">
        <v>53</v>
      </c>
      <c r="I47" s="30" t="s">
        <v>38</v>
      </c>
      <c r="J47" s="30">
        <v>1</v>
      </c>
      <c r="K47" s="31">
        <v>0.45833333333333331</v>
      </c>
      <c r="L47" s="31">
        <v>0.5</v>
      </c>
      <c r="N47" s="43"/>
      <c r="O47" s="43" t="s">
        <v>56</v>
      </c>
      <c r="P47" s="43"/>
      <c r="R47" s="69"/>
      <c r="S47" s="69" t="s">
        <v>164</v>
      </c>
      <c r="T47" s="69"/>
      <c r="V47" s="92"/>
      <c r="W47" s="99"/>
      <c r="X47" s="92"/>
      <c r="Y47" s="99"/>
      <c r="Z47" s="92"/>
    </row>
    <row r="48" spans="1:26" x14ac:dyDescent="0.25">
      <c r="D48" s="135" t="s">
        <v>162</v>
      </c>
      <c r="F48" s="34" t="s">
        <v>8</v>
      </c>
      <c r="G48" s="35" t="s">
        <v>6</v>
      </c>
      <c r="H48" s="35" t="s">
        <v>53</v>
      </c>
      <c r="I48" s="35" t="s">
        <v>39</v>
      </c>
      <c r="J48" s="35">
        <v>1</v>
      </c>
      <c r="K48" s="36">
        <v>0.45833333333333331</v>
      </c>
      <c r="L48" s="36">
        <v>0.5</v>
      </c>
      <c r="N48" s="74"/>
      <c r="O48" s="74" t="s">
        <v>57</v>
      </c>
      <c r="P48" s="74"/>
      <c r="R48" s="61"/>
      <c r="S48" s="61" t="s">
        <v>165</v>
      </c>
      <c r="T48" s="61"/>
      <c r="V48" s="93"/>
      <c r="W48" s="100"/>
      <c r="X48" s="93"/>
      <c r="Y48" s="100"/>
      <c r="Z48" s="93"/>
    </row>
    <row r="49" spans="1:26" s="156" customFormat="1" x14ac:dyDescent="0.25">
      <c r="A49" s="155"/>
      <c r="C49" s="155"/>
      <c r="D49" s="157" t="s">
        <v>163</v>
      </c>
      <c r="F49" s="158" t="s">
        <v>8</v>
      </c>
      <c r="G49" s="159" t="s">
        <v>77</v>
      </c>
      <c r="H49" s="159" t="s">
        <v>53</v>
      </c>
      <c r="I49" s="159" t="s">
        <v>38</v>
      </c>
      <c r="J49" s="159">
        <v>2</v>
      </c>
      <c r="K49" s="160">
        <v>0.51041666666666696</v>
      </c>
      <c r="L49" s="160">
        <v>0.55208333333333304</v>
      </c>
      <c r="N49" s="168"/>
      <c r="O49" s="168" t="s">
        <v>58</v>
      </c>
      <c r="P49" s="168"/>
      <c r="R49" s="171"/>
      <c r="S49" s="171" t="s">
        <v>167</v>
      </c>
      <c r="T49" s="171"/>
      <c r="V49" s="161"/>
      <c r="W49" s="162"/>
      <c r="X49" s="161"/>
      <c r="Y49" s="162"/>
      <c r="Z49" s="161"/>
    </row>
    <row r="50" spans="1:26" s="156" customFormat="1" x14ac:dyDescent="0.25">
      <c r="A50" s="155"/>
      <c r="C50" s="155"/>
      <c r="D50" s="157" t="s">
        <v>163</v>
      </c>
      <c r="F50" s="163" t="s">
        <v>8</v>
      </c>
      <c r="G50" s="164" t="s">
        <v>78</v>
      </c>
      <c r="H50" s="164" t="s">
        <v>53</v>
      </c>
      <c r="I50" s="164" t="s">
        <v>39</v>
      </c>
      <c r="J50" s="164">
        <v>2</v>
      </c>
      <c r="K50" s="165">
        <v>0.51041666666666696</v>
      </c>
      <c r="L50" s="165">
        <v>0.55208333333333304</v>
      </c>
      <c r="N50" s="169"/>
      <c r="O50" s="169" t="s">
        <v>59</v>
      </c>
      <c r="P50" s="169"/>
      <c r="R50" s="170"/>
      <c r="S50" s="170" t="s">
        <v>166</v>
      </c>
      <c r="T50" s="170"/>
      <c r="V50" s="166"/>
      <c r="W50" s="167"/>
      <c r="X50" s="166"/>
      <c r="Y50" s="167"/>
      <c r="Z50" s="166"/>
    </row>
    <row r="51" spans="1:26" hidden="1" x14ac:dyDescent="0.25">
      <c r="N51" s="108"/>
      <c r="O51" s="113">
        <v>1</v>
      </c>
      <c r="P51" s="119">
        <v>2</v>
      </c>
    </row>
    <row r="52" spans="1:26" ht="15.75" hidden="1" thickBot="1" x14ac:dyDescent="0.3">
      <c r="N52" s="111"/>
      <c r="O52" s="112">
        <v>3</v>
      </c>
      <c r="P52" s="116">
        <v>5</v>
      </c>
    </row>
    <row r="53" spans="1:26" hidden="1" x14ac:dyDescent="0.25">
      <c r="N53" s="108"/>
      <c r="O53" s="109">
        <v>3</v>
      </c>
      <c r="P53" s="110">
        <v>4</v>
      </c>
    </row>
    <row r="54" spans="1:26" ht="15.75" hidden="1" thickBot="1" x14ac:dyDescent="0.3">
      <c r="N54" s="111"/>
      <c r="O54" s="115">
        <v>5</v>
      </c>
      <c r="P54" s="118">
        <v>2</v>
      </c>
    </row>
    <row r="55" spans="1:26" hidden="1" x14ac:dyDescent="0.25">
      <c r="N55" s="108"/>
      <c r="O55" s="113">
        <v>1</v>
      </c>
      <c r="P55" s="110">
        <v>3</v>
      </c>
    </row>
    <row r="56" spans="1:26" ht="15.75" hidden="1" thickBot="1" x14ac:dyDescent="0.3">
      <c r="N56" s="111"/>
      <c r="O56" s="112">
        <v>4</v>
      </c>
      <c r="P56" s="116">
        <v>5</v>
      </c>
    </row>
    <row r="57" spans="1:26" hidden="1" x14ac:dyDescent="0.25">
      <c r="N57" s="108"/>
      <c r="O57" s="117">
        <v>2</v>
      </c>
      <c r="P57" s="110">
        <v>4</v>
      </c>
    </row>
    <row r="58" spans="1:26" ht="15.75" hidden="1" thickBot="1" x14ac:dyDescent="0.3">
      <c r="N58" s="111"/>
      <c r="O58" s="115">
        <v>5</v>
      </c>
      <c r="P58" s="114">
        <v>1</v>
      </c>
    </row>
    <row r="59" spans="1:26" hidden="1" x14ac:dyDescent="0.25"/>
    <row r="60" spans="1:26" hidden="1" x14ac:dyDescent="0.25"/>
    <row r="61" spans="1:26" hidden="1" x14ac:dyDescent="0.25"/>
    <row r="62" spans="1:26" hidden="1" x14ac:dyDescent="0.25"/>
    <row r="63" spans="1:26" s="19" customFormat="1" hidden="1" x14ac:dyDescent="0.25">
      <c r="B63" s="20"/>
      <c r="D63" s="21"/>
      <c r="E63" s="20"/>
      <c r="F63" s="20"/>
      <c r="M63" s="20"/>
      <c r="Q63" s="20"/>
      <c r="U63" s="20"/>
      <c r="V63" s="76"/>
      <c r="W63" s="76"/>
      <c r="X63" s="76"/>
      <c r="Y63" s="76"/>
      <c r="Z63" s="76"/>
    </row>
    <row r="64" spans="1:26" ht="24" customHeight="1" x14ac:dyDescent="0.25">
      <c r="F64" s="134" t="s">
        <v>144</v>
      </c>
      <c r="K64" s="39"/>
      <c r="L64" s="39"/>
      <c r="N64" s="20"/>
      <c r="O64" s="21"/>
      <c r="P64" s="20"/>
      <c r="R64" s="20"/>
      <c r="S64" s="20"/>
      <c r="T64" s="20"/>
      <c r="V64" s="154"/>
      <c r="W64" s="154"/>
      <c r="X64" s="154"/>
      <c r="Y64" s="154"/>
      <c r="Z64" s="154"/>
    </row>
    <row r="65" spans="1:26" x14ac:dyDescent="0.25">
      <c r="D65" s="135" t="s">
        <v>160</v>
      </c>
      <c r="F65" s="85" t="s">
        <v>8</v>
      </c>
      <c r="G65" s="30" t="s">
        <v>7</v>
      </c>
      <c r="H65" s="86" t="s">
        <v>53</v>
      </c>
      <c r="I65" s="86" t="s">
        <v>38</v>
      </c>
      <c r="J65" s="86">
        <v>4</v>
      </c>
      <c r="K65" s="87">
        <v>0.57291666666666663</v>
      </c>
      <c r="L65" s="87">
        <v>0.625</v>
      </c>
      <c r="M65" s="88"/>
      <c r="N65" s="85"/>
      <c r="O65" s="29" t="s">
        <v>70</v>
      </c>
      <c r="P65" s="29"/>
      <c r="R65" s="29"/>
      <c r="S65" s="29" t="s">
        <v>71</v>
      </c>
      <c r="T65" s="77"/>
      <c r="U65" s="83"/>
      <c r="V65" s="92"/>
      <c r="W65" s="99"/>
      <c r="X65" s="92"/>
      <c r="Y65" s="99"/>
      <c r="Z65" s="92"/>
    </row>
    <row r="66" spans="1:26" s="156" customFormat="1" x14ac:dyDescent="0.25">
      <c r="A66" s="155"/>
      <c r="C66" s="155"/>
      <c r="D66" s="157" t="s">
        <v>161</v>
      </c>
      <c r="F66" s="163" t="s">
        <v>8</v>
      </c>
      <c r="G66" s="164" t="s">
        <v>79</v>
      </c>
      <c r="H66" s="164" t="s">
        <v>53</v>
      </c>
      <c r="I66" s="164" t="s">
        <v>39</v>
      </c>
      <c r="J66" s="164">
        <v>4</v>
      </c>
      <c r="K66" s="165">
        <v>0.57291666666666663</v>
      </c>
      <c r="L66" s="165">
        <v>0.625</v>
      </c>
      <c r="N66" s="163"/>
      <c r="O66" s="163" t="s">
        <v>84</v>
      </c>
      <c r="P66" s="163"/>
      <c r="R66" s="163"/>
      <c r="S66" s="163" t="s">
        <v>85</v>
      </c>
      <c r="T66" s="163"/>
      <c r="V66" s="166"/>
      <c r="W66" s="167"/>
      <c r="X66" s="166"/>
      <c r="Y66" s="167"/>
      <c r="Z66" s="166"/>
    </row>
  </sheetData>
  <mergeCells count="1">
    <mergeCell ref="K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F9DB-C621-4673-8A83-A378B19F5F07}">
  <dimension ref="A3:H41"/>
  <sheetViews>
    <sheetView topLeftCell="A22" workbookViewId="0">
      <selection activeCell="E40" sqref="E40:F41"/>
    </sheetView>
  </sheetViews>
  <sheetFormatPr defaultRowHeight="15" x14ac:dyDescent="0.25"/>
  <cols>
    <col min="2" max="2" width="39.7109375" bestFit="1" customWidth="1"/>
  </cols>
  <sheetData>
    <row r="3" spans="1:8" x14ac:dyDescent="0.25">
      <c r="A3">
        <v>1</v>
      </c>
      <c r="B3" t="s">
        <v>117</v>
      </c>
      <c r="C3">
        <v>9</v>
      </c>
      <c r="D3">
        <v>8</v>
      </c>
      <c r="E3">
        <v>0</v>
      </c>
      <c r="F3">
        <v>1</v>
      </c>
      <c r="G3">
        <v>17</v>
      </c>
      <c r="H3">
        <v>0.94399999999999995</v>
      </c>
    </row>
    <row r="5" spans="1:8" x14ac:dyDescent="0.25">
      <c r="A5">
        <v>3</v>
      </c>
      <c r="B5" t="s">
        <v>119</v>
      </c>
      <c r="C5">
        <v>10</v>
      </c>
      <c r="D5">
        <v>6</v>
      </c>
      <c r="E5">
        <v>4</v>
      </c>
      <c r="F5">
        <v>0</v>
      </c>
      <c r="G5">
        <v>12</v>
      </c>
      <c r="H5">
        <v>0.6</v>
      </c>
    </row>
    <row r="6" spans="1:8" x14ac:dyDescent="0.25">
      <c r="A6">
        <v>4</v>
      </c>
      <c r="B6" t="s">
        <v>120</v>
      </c>
      <c r="C6">
        <v>7</v>
      </c>
      <c r="D6">
        <v>3</v>
      </c>
      <c r="E6">
        <v>2</v>
      </c>
      <c r="F6">
        <v>2</v>
      </c>
      <c r="G6">
        <v>8</v>
      </c>
      <c r="H6">
        <v>0.57099999999999995</v>
      </c>
    </row>
    <row r="8" spans="1:8" x14ac:dyDescent="0.25">
      <c r="A8">
        <v>6</v>
      </c>
      <c r="B8" t="s">
        <v>122</v>
      </c>
      <c r="C8">
        <v>12</v>
      </c>
      <c r="D8">
        <v>6</v>
      </c>
      <c r="E8">
        <v>5</v>
      </c>
      <c r="F8">
        <v>1</v>
      </c>
      <c r="G8">
        <v>13</v>
      </c>
      <c r="H8">
        <v>0.54200000000000004</v>
      </c>
    </row>
    <row r="10" spans="1:8" x14ac:dyDescent="0.25">
      <c r="A10">
        <v>8</v>
      </c>
      <c r="B10" t="s">
        <v>124</v>
      </c>
      <c r="C10">
        <v>10</v>
      </c>
      <c r="D10">
        <v>3</v>
      </c>
      <c r="E10">
        <v>5</v>
      </c>
      <c r="F10">
        <v>2</v>
      </c>
      <c r="G10">
        <v>8</v>
      </c>
      <c r="H10">
        <v>0.4</v>
      </c>
    </row>
    <row r="11" spans="1:8" x14ac:dyDescent="0.25">
      <c r="A11">
        <v>9</v>
      </c>
      <c r="B11" t="s">
        <v>125</v>
      </c>
      <c r="C11">
        <v>11</v>
      </c>
      <c r="D11">
        <v>2</v>
      </c>
      <c r="E11">
        <v>6</v>
      </c>
      <c r="F11">
        <v>3</v>
      </c>
      <c r="G11">
        <v>7</v>
      </c>
      <c r="H11">
        <v>0.318</v>
      </c>
    </row>
    <row r="14" spans="1:8" x14ac:dyDescent="0.25">
      <c r="A14">
        <v>1</v>
      </c>
      <c r="B14" t="s">
        <v>127</v>
      </c>
      <c r="C14">
        <v>12</v>
      </c>
      <c r="D14">
        <v>12</v>
      </c>
      <c r="E14">
        <v>0</v>
      </c>
      <c r="F14">
        <v>0</v>
      </c>
      <c r="G14">
        <v>24</v>
      </c>
      <c r="H14" s="133">
        <v>1</v>
      </c>
    </row>
    <row r="15" spans="1:8" x14ac:dyDescent="0.25">
      <c r="A15">
        <v>2</v>
      </c>
      <c r="B15" t="s">
        <v>128</v>
      </c>
      <c r="C15">
        <v>11</v>
      </c>
      <c r="D15">
        <v>10</v>
      </c>
      <c r="E15">
        <v>1</v>
      </c>
      <c r="F15">
        <v>0</v>
      </c>
      <c r="G15">
        <v>20</v>
      </c>
      <c r="H15" s="133">
        <v>0.90900000000000003</v>
      </c>
    </row>
    <row r="16" spans="1:8" x14ac:dyDescent="0.25">
      <c r="A16">
        <v>2</v>
      </c>
      <c r="B16" t="s">
        <v>118</v>
      </c>
      <c r="C16">
        <v>13</v>
      </c>
      <c r="D16">
        <v>9</v>
      </c>
      <c r="E16">
        <v>3</v>
      </c>
      <c r="F16">
        <v>1</v>
      </c>
      <c r="G16">
        <v>19</v>
      </c>
      <c r="H16" s="133">
        <v>0.73099999999999998</v>
      </c>
    </row>
    <row r="17" spans="1:8" x14ac:dyDescent="0.25">
      <c r="A17">
        <v>3</v>
      </c>
      <c r="B17" t="s">
        <v>129</v>
      </c>
      <c r="C17">
        <v>12</v>
      </c>
      <c r="D17">
        <v>7</v>
      </c>
      <c r="E17">
        <v>3</v>
      </c>
      <c r="F17">
        <v>2</v>
      </c>
      <c r="G17">
        <v>16</v>
      </c>
      <c r="H17" s="133">
        <v>0.66700000000000004</v>
      </c>
    </row>
    <row r="18" spans="1:8" x14ac:dyDescent="0.25">
      <c r="A18">
        <v>9</v>
      </c>
      <c r="B18" t="s">
        <v>135</v>
      </c>
      <c r="C18">
        <v>9</v>
      </c>
      <c r="D18">
        <v>5</v>
      </c>
      <c r="E18">
        <v>4</v>
      </c>
      <c r="F18">
        <v>0</v>
      </c>
      <c r="G18">
        <v>10</v>
      </c>
      <c r="H18" s="133">
        <v>0.55600000000000005</v>
      </c>
    </row>
    <row r="19" spans="1:8" x14ac:dyDescent="0.25">
      <c r="A19">
        <v>5</v>
      </c>
      <c r="B19" t="s">
        <v>121</v>
      </c>
      <c r="C19">
        <v>10</v>
      </c>
      <c r="D19">
        <v>5</v>
      </c>
      <c r="E19">
        <v>4</v>
      </c>
      <c r="F19">
        <v>1</v>
      </c>
      <c r="G19">
        <v>11</v>
      </c>
      <c r="H19" s="133">
        <v>0.55000000000000004</v>
      </c>
    </row>
    <row r="20" spans="1:8" x14ac:dyDescent="0.25">
      <c r="A20">
        <v>7</v>
      </c>
      <c r="B20" t="s">
        <v>133</v>
      </c>
      <c r="C20">
        <v>11</v>
      </c>
      <c r="D20">
        <v>6</v>
      </c>
      <c r="E20">
        <v>5</v>
      </c>
      <c r="F20">
        <v>0</v>
      </c>
      <c r="G20">
        <v>12</v>
      </c>
      <c r="H20" s="133">
        <v>0.54500000000000004</v>
      </c>
    </row>
    <row r="21" spans="1:8" x14ac:dyDescent="0.25">
      <c r="A21">
        <v>4</v>
      </c>
      <c r="B21" t="s">
        <v>130</v>
      </c>
      <c r="C21">
        <v>13</v>
      </c>
      <c r="D21">
        <v>6</v>
      </c>
      <c r="E21">
        <v>6</v>
      </c>
      <c r="F21">
        <v>1</v>
      </c>
      <c r="G21">
        <v>13</v>
      </c>
      <c r="H21" s="133">
        <v>0.5</v>
      </c>
    </row>
    <row r="22" spans="1:8" x14ac:dyDescent="0.25">
      <c r="A22">
        <v>5</v>
      </c>
      <c r="B22" t="s">
        <v>131</v>
      </c>
      <c r="C22">
        <v>13</v>
      </c>
      <c r="D22">
        <v>6</v>
      </c>
      <c r="E22">
        <v>6</v>
      </c>
      <c r="F22">
        <v>1</v>
      </c>
      <c r="G22">
        <v>13</v>
      </c>
      <c r="H22" s="133">
        <v>0.5</v>
      </c>
    </row>
    <row r="23" spans="1:8" x14ac:dyDescent="0.25">
      <c r="A23">
        <v>6</v>
      </c>
      <c r="B23" t="s">
        <v>132</v>
      </c>
      <c r="C23">
        <v>13</v>
      </c>
      <c r="D23">
        <v>6</v>
      </c>
      <c r="E23">
        <v>6</v>
      </c>
      <c r="F23">
        <v>1</v>
      </c>
      <c r="G23">
        <v>13</v>
      </c>
      <c r="H23" s="133">
        <v>0.5</v>
      </c>
    </row>
    <row r="24" spans="1:8" x14ac:dyDescent="0.25">
      <c r="A24">
        <v>8</v>
      </c>
      <c r="B24" t="s">
        <v>134</v>
      </c>
      <c r="C24">
        <v>12</v>
      </c>
      <c r="D24">
        <v>5</v>
      </c>
      <c r="E24">
        <v>5</v>
      </c>
      <c r="F24">
        <v>2</v>
      </c>
      <c r="G24">
        <v>12</v>
      </c>
      <c r="H24" s="133">
        <v>0.5</v>
      </c>
    </row>
    <row r="25" spans="1:8" x14ac:dyDescent="0.25">
      <c r="A25">
        <v>11</v>
      </c>
      <c r="B25" t="s">
        <v>137</v>
      </c>
      <c r="C25">
        <v>9</v>
      </c>
      <c r="D25">
        <v>3</v>
      </c>
      <c r="E25">
        <v>3</v>
      </c>
      <c r="F25">
        <v>3</v>
      </c>
      <c r="G25">
        <v>9</v>
      </c>
      <c r="H25" s="133">
        <v>0.5</v>
      </c>
    </row>
    <row r="26" spans="1:8" x14ac:dyDescent="0.25">
      <c r="A26">
        <v>10</v>
      </c>
      <c r="B26" t="s">
        <v>136</v>
      </c>
      <c r="C26">
        <v>12</v>
      </c>
      <c r="D26">
        <v>5</v>
      </c>
      <c r="E26">
        <v>7</v>
      </c>
      <c r="F26">
        <v>0</v>
      </c>
      <c r="G26">
        <v>10</v>
      </c>
      <c r="H26" s="133">
        <v>0.41699999999999998</v>
      </c>
    </row>
    <row r="27" spans="1:8" x14ac:dyDescent="0.25">
      <c r="A27">
        <v>7</v>
      </c>
      <c r="B27" t="s">
        <v>123</v>
      </c>
      <c r="C27">
        <v>11</v>
      </c>
      <c r="D27">
        <v>4</v>
      </c>
      <c r="E27">
        <v>6</v>
      </c>
      <c r="F27">
        <v>1</v>
      </c>
      <c r="G27">
        <v>9</v>
      </c>
      <c r="H27" s="133">
        <v>0.40899999999999997</v>
      </c>
    </row>
    <row r="28" spans="1:8" x14ac:dyDescent="0.25">
      <c r="A28">
        <v>12</v>
      </c>
      <c r="B28" t="s">
        <v>138</v>
      </c>
      <c r="C28">
        <v>10</v>
      </c>
      <c r="D28">
        <v>4</v>
      </c>
      <c r="E28">
        <v>6</v>
      </c>
      <c r="F28">
        <v>0</v>
      </c>
      <c r="G28">
        <v>8</v>
      </c>
      <c r="H28" s="133">
        <v>0.4</v>
      </c>
    </row>
    <row r="29" spans="1:8" x14ac:dyDescent="0.25">
      <c r="A29">
        <v>13</v>
      </c>
      <c r="B29" t="s">
        <v>139</v>
      </c>
      <c r="C29">
        <v>13</v>
      </c>
      <c r="D29">
        <v>4</v>
      </c>
      <c r="E29">
        <v>9</v>
      </c>
      <c r="F29">
        <v>0</v>
      </c>
      <c r="G29">
        <v>8</v>
      </c>
      <c r="H29" s="133">
        <v>0.308</v>
      </c>
    </row>
    <row r="30" spans="1:8" x14ac:dyDescent="0.25">
      <c r="A30">
        <v>16</v>
      </c>
      <c r="B30" t="s">
        <v>142</v>
      </c>
      <c r="C30">
        <v>8</v>
      </c>
      <c r="D30">
        <v>2</v>
      </c>
      <c r="E30">
        <v>6</v>
      </c>
      <c r="F30">
        <v>0</v>
      </c>
      <c r="G30">
        <v>4</v>
      </c>
      <c r="H30" s="133">
        <v>0.25</v>
      </c>
    </row>
    <row r="31" spans="1:8" x14ac:dyDescent="0.25">
      <c r="A31">
        <v>14</v>
      </c>
      <c r="B31" t="s">
        <v>140</v>
      </c>
      <c r="C31">
        <v>12</v>
      </c>
      <c r="D31">
        <v>2</v>
      </c>
      <c r="E31">
        <v>9</v>
      </c>
      <c r="F31">
        <v>1</v>
      </c>
      <c r="G31">
        <v>5</v>
      </c>
      <c r="H31" s="133">
        <v>0.20799999999999999</v>
      </c>
    </row>
    <row r="32" spans="1:8" x14ac:dyDescent="0.25">
      <c r="A32">
        <v>15</v>
      </c>
      <c r="B32" t="s">
        <v>141</v>
      </c>
      <c r="C32">
        <v>12</v>
      </c>
      <c r="D32">
        <v>2</v>
      </c>
      <c r="E32">
        <v>9</v>
      </c>
      <c r="F32">
        <v>1</v>
      </c>
      <c r="G32">
        <v>5</v>
      </c>
      <c r="H32" s="133">
        <v>0.20799999999999999</v>
      </c>
    </row>
    <row r="33" spans="1:8" x14ac:dyDescent="0.25">
      <c r="A33">
        <v>10</v>
      </c>
      <c r="B33" t="s">
        <v>126</v>
      </c>
      <c r="C33">
        <v>11</v>
      </c>
      <c r="D33">
        <v>0</v>
      </c>
      <c r="E33">
        <v>11</v>
      </c>
      <c r="F33">
        <v>0</v>
      </c>
      <c r="G33">
        <v>0</v>
      </c>
      <c r="H33" s="133">
        <v>0</v>
      </c>
    </row>
    <row r="40" spans="1:8" x14ac:dyDescent="0.25">
      <c r="C40">
        <v>1</v>
      </c>
      <c r="E40">
        <v>3</v>
      </c>
      <c r="F40">
        <v>6</v>
      </c>
    </row>
    <row r="41" spans="1:8" x14ac:dyDescent="0.25">
      <c r="C41">
        <v>2</v>
      </c>
      <c r="E41">
        <v>4</v>
      </c>
      <c r="F41">
        <v>5</v>
      </c>
    </row>
  </sheetData>
  <sortState xmlns:xlrd2="http://schemas.microsoft.com/office/spreadsheetml/2017/richdata2" ref="A14:H33">
    <sortCondition descending="1" ref="H14:H3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F64C-49BC-468C-BDA1-146373074A19}">
  <dimension ref="A2:V50"/>
  <sheetViews>
    <sheetView zoomScale="80" zoomScaleNormal="80" workbookViewId="0">
      <selection activeCell="S43" sqref="S43"/>
    </sheetView>
  </sheetViews>
  <sheetFormatPr defaultRowHeight="15" x14ac:dyDescent="0.25"/>
  <cols>
    <col min="1" max="1" width="12.7109375" style="19" customWidth="1"/>
    <col min="2" max="2" width="7.42578125" style="20" bestFit="1" customWidth="1"/>
    <col min="3" max="3" width="5" style="19" customWidth="1"/>
    <col min="4" max="4" width="23.5703125" style="21" customWidth="1"/>
    <col min="5" max="5" width="9.140625" style="20"/>
    <col min="6" max="6" width="11.85546875" style="20" customWidth="1"/>
    <col min="7" max="7" width="7.85546875" style="19" customWidth="1"/>
    <col min="8" max="9" width="15.7109375" style="19" customWidth="1"/>
    <col min="10" max="10" width="6.7109375" style="19" bestFit="1" customWidth="1"/>
    <col min="11" max="12" width="8.7109375" style="19" customWidth="1"/>
    <col min="13" max="13" width="2.7109375" style="20" customWidth="1"/>
    <col min="14" max="14" width="5.7109375" style="19" customWidth="1"/>
    <col min="15" max="15" width="20.7109375" style="19" customWidth="1"/>
    <col min="16" max="16" width="7.7109375" style="19" customWidth="1"/>
    <col min="17" max="17" width="2.7109375" style="20" customWidth="1"/>
    <col min="18" max="18" width="5.7109375" style="19" customWidth="1"/>
    <col min="19" max="19" width="20.7109375" style="19" customWidth="1"/>
    <col min="20" max="20" width="7.7109375" style="19" customWidth="1"/>
    <col min="21" max="21" width="5" style="20" customWidth="1"/>
    <col min="22" max="22" width="30.7109375" style="76" customWidth="1"/>
    <col min="23" max="16384" width="9.140625" style="20"/>
  </cols>
  <sheetData>
    <row r="2" spans="1:22" x14ac:dyDescent="0.25">
      <c r="F2" s="22"/>
      <c r="G2" s="23"/>
      <c r="H2" s="24" t="s">
        <v>14</v>
      </c>
      <c r="I2" s="24" t="s">
        <v>9</v>
      </c>
      <c r="J2" s="24" t="s">
        <v>1</v>
      </c>
      <c r="K2" s="174" t="s">
        <v>13</v>
      </c>
      <c r="L2" s="174"/>
      <c r="N2" s="24" t="s">
        <v>76</v>
      </c>
      <c r="O2" s="24" t="s">
        <v>10</v>
      </c>
      <c r="P2" s="24" t="s">
        <v>42</v>
      </c>
      <c r="R2" s="24" t="s">
        <v>76</v>
      </c>
      <c r="S2" s="24" t="s">
        <v>11</v>
      </c>
      <c r="T2" s="24" t="s">
        <v>42</v>
      </c>
      <c r="V2" s="25" t="s">
        <v>41</v>
      </c>
    </row>
    <row r="3" spans="1:22" x14ac:dyDescent="0.25">
      <c r="F3" s="82" t="s">
        <v>73</v>
      </c>
      <c r="G3" s="26"/>
      <c r="H3" s="27"/>
      <c r="I3" s="27"/>
      <c r="J3" s="27"/>
      <c r="K3" s="27"/>
      <c r="L3" s="27"/>
      <c r="N3" s="27"/>
      <c r="O3" s="27"/>
      <c r="P3" s="27"/>
      <c r="R3" s="27"/>
      <c r="S3" s="27"/>
      <c r="T3" s="27"/>
      <c r="V3" s="28"/>
    </row>
    <row r="4" spans="1:22" x14ac:dyDescent="0.25">
      <c r="F4" s="29" t="s">
        <v>8</v>
      </c>
      <c r="G4" s="30">
        <v>1</v>
      </c>
      <c r="H4" s="30" t="s">
        <v>15</v>
      </c>
      <c r="I4" s="30" t="s">
        <v>39</v>
      </c>
      <c r="J4" s="30">
        <v>0</v>
      </c>
      <c r="K4" s="31">
        <v>0.77083333333333337</v>
      </c>
      <c r="L4" s="31">
        <v>0.8125</v>
      </c>
      <c r="N4" s="32"/>
      <c r="O4" s="32" t="s">
        <v>17</v>
      </c>
      <c r="P4" s="32"/>
      <c r="R4" s="32"/>
      <c r="S4" s="32" t="s">
        <v>18</v>
      </c>
      <c r="T4" s="32"/>
      <c r="V4" s="33"/>
    </row>
    <row r="5" spans="1:22" x14ac:dyDescent="0.25">
      <c r="F5" s="34" t="s">
        <v>8</v>
      </c>
      <c r="G5" s="35">
        <v>2</v>
      </c>
      <c r="H5" s="35" t="s">
        <v>15</v>
      </c>
      <c r="I5" s="35" t="s">
        <v>40</v>
      </c>
      <c r="J5" s="35">
        <v>0</v>
      </c>
      <c r="K5" s="36">
        <v>0.77083333333333337</v>
      </c>
      <c r="L5" s="36">
        <v>0.8125</v>
      </c>
      <c r="N5" s="37"/>
      <c r="O5" s="37" t="s">
        <v>19</v>
      </c>
      <c r="P5" s="37"/>
      <c r="R5" s="37"/>
      <c r="S5" s="37" t="s">
        <v>20</v>
      </c>
      <c r="T5" s="37"/>
      <c r="V5" s="38"/>
    </row>
    <row r="6" spans="1:22" x14ac:dyDescent="0.25">
      <c r="F6" s="82" t="s">
        <v>74</v>
      </c>
      <c r="K6" s="39"/>
      <c r="L6" s="39"/>
      <c r="N6" s="20"/>
      <c r="O6" s="20"/>
      <c r="P6" s="20"/>
      <c r="R6" s="20"/>
      <c r="S6" s="20"/>
      <c r="T6" s="20"/>
      <c r="V6" s="40"/>
    </row>
    <row r="7" spans="1:22" x14ac:dyDescent="0.25">
      <c r="A7" s="41" t="s">
        <v>34</v>
      </c>
      <c r="B7" s="32" t="s">
        <v>12</v>
      </c>
      <c r="C7" s="41">
        <v>1</v>
      </c>
      <c r="D7" s="42" t="s">
        <v>18</v>
      </c>
      <c r="F7" s="29" t="s">
        <v>8</v>
      </c>
      <c r="G7" s="30">
        <v>3</v>
      </c>
      <c r="H7" s="30" t="s">
        <v>16</v>
      </c>
      <c r="I7" s="30" t="s">
        <v>38</v>
      </c>
      <c r="J7" s="30">
        <v>1</v>
      </c>
      <c r="K7" s="31">
        <v>0.35416666666666669</v>
      </c>
      <c r="L7" s="31">
        <v>0.39583333333333331</v>
      </c>
      <c r="N7" s="43"/>
      <c r="O7" s="43" t="s">
        <v>26</v>
      </c>
      <c r="P7" s="43"/>
      <c r="R7" s="43"/>
      <c r="S7" s="43" t="s">
        <v>27</v>
      </c>
      <c r="T7" s="43"/>
      <c r="V7" s="33"/>
    </row>
    <row r="8" spans="1:22" x14ac:dyDescent="0.25">
      <c r="A8" s="44" t="s">
        <v>34</v>
      </c>
      <c r="B8" s="45" t="s">
        <v>12</v>
      </c>
      <c r="C8" s="44">
        <v>2</v>
      </c>
      <c r="D8" s="46" t="s">
        <v>19</v>
      </c>
      <c r="F8" s="20" t="s">
        <v>8</v>
      </c>
      <c r="G8" s="19">
        <v>4</v>
      </c>
      <c r="H8" s="19" t="s">
        <v>16</v>
      </c>
      <c r="I8" s="19" t="s">
        <v>39</v>
      </c>
      <c r="J8" s="19">
        <v>1</v>
      </c>
      <c r="K8" s="39">
        <v>0.35416666666666669</v>
      </c>
      <c r="L8" s="39">
        <v>0.39583333333333331</v>
      </c>
      <c r="N8" s="47"/>
      <c r="O8" s="47" t="s">
        <v>28</v>
      </c>
      <c r="P8" s="47"/>
      <c r="R8" s="47"/>
      <c r="S8" s="47" t="s">
        <v>29</v>
      </c>
      <c r="T8" s="47"/>
      <c r="V8" s="48"/>
    </row>
    <row r="9" spans="1:22" x14ac:dyDescent="0.25">
      <c r="A9" s="44" t="s">
        <v>34</v>
      </c>
      <c r="B9" s="45" t="s">
        <v>12</v>
      </c>
      <c r="C9" s="44">
        <v>3</v>
      </c>
      <c r="D9" s="46" t="s">
        <v>20</v>
      </c>
      <c r="F9" s="34" t="s">
        <v>8</v>
      </c>
      <c r="G9" s="35">
        <v>5</v>
      </c>
      <c r="H9" s="35" t="s">
        <v>16</v>
      </c>
      <c r="I9" s="35" t="s">
        <v>40</v>
      </c>
      <c r="J9" s="35">
        <v>1</v>
      </c>
      <c r="K9" s="36">
        <v>0.35416666666666669</v>
      </c>
      <c r="L9" s="36">
        <v>0.39583333333333331</v>
      </c>
      <c r="N9" s="49"/>
      <c r="O9" s="49" t="s">
        <v>25</v>
      </c>
      <c r="P9" s="49"/>
      <c r="R9" s="49"/>
      <c r="S9" s="49" t="s">
        <v>22</v>
      </c>
      <c r="T9" s="49"/>
      <c r="V9" s="38"/>
    </row>
    <row r="10" spans="1:22" x14ac:dyDescent="0.25">
      <c r="A10" s="44" t="s">
        <v>34</v>
      </c>
      <c r="B10" s="45" t="s">
        <v>12</v>
      </c>
      <c r="C10" s="44">
        <v>4</v>
      </c>
      <c r="D10" s="46" t="s">
        <v>21</v>
      </c>
      <c r="F10" s="20" t="s">
        <v>8</v>
      </c>
      <c r="G10" s="19">
        <v>6</v>
      </c>
      <c r="H10" s="19" t="s">
        <v>16</v>
      </c>
      <c r="I10" s="19" t="s">
        <v>38</v>
      </c>
      <c r="J10" s="19">
        <v>2</v>
      </c>
      <c r="K10" s="39">
        <v>0.40625</v>
      </c>
      <c r="L10" s="39">
        <v>0.44791666666666669</v>
      </c>
      <c r="N10" s="45"/>
      <c r="O10" s="45" t="s">
        <v>20</v>
      </c>
      <c r="P10" s="45"/>
      <c r="R10" s="45"/>
      <c r="S10" s="45" t="s">
        <v>18</v>
      </c>
      <c r="T10" s="45"/>
      <c r="V10" s="48"/>
    </row>
    <row r="11" spans="1:22" x14ac:dyDescent="0.25">
      <c r="A11" s="50" t="s">
        <v>34</v>
      </c>
      <c r="B11" s="37" t="s">
        <v>12</v>
      </c>
      <c r="C11" s="50">
        <v>5</v>
      </c>
      <c r="D11" s="51" t="s">
        <v>17</v>
      </c>
      <c r="F11" s="20" t="s">
        <v>8</v>
      </c>
      <c r="G11" s="19">
        <v>7</v>
      </c>
      <c r="H11" s="19" t="s">
        <v>16</v>
      </c>
      <c r="I11" s="19" t="s">
        <v>39</v>
      </c>
      <c r="J11" s="19">
        <v>2</v>
      </c>
      <c r="K11" s="39">
        <v>0.40625</v>
      </c>
      <c r="L11" s="39">
        <v>0.44791666666666669</v>
      </c>
      <c r="N11" s="45"/>
      <c r="O11" s="45" t="s">
        <v>17</v>
      </c>
      <c r="P11" s="45"/>
      <c r="R11" s="45"/>
      <c r="S11" s="45" t="s">
        <v>21</v>
      </c>
      <c r="T11" s="45"/>
      <c r="V11" s="48"/>
    </row>
    <row r="12" spans="1:22" x14ac:dyDescent="0.25">
      <c r="A12" s="52" t="s">
        <v>35</v>
      </c>
      <c r="B12" s="53" t="s">
        <v>12</v>
      </c>
      <c r="C12" s="52">
        <v>1</v>
      </c>
      <c r="D12" s="54" t="s">
        <v>22</v>
      </c>
      <c r="F12" s="20" t="s">
        <v>8</v>
      </c>
      <c r="G12" s="19">
        <v>8</v>
      </c>
      <c r="H12" s="19" t="s">
        <v>16</v>
      </c>
      <c r="I12" s="19" t="s">
        <v>40</v>
      </c>
      <c r="J12" s="19">
        <v>2</v>
      </c>
      <c r="K12" s="39">
        <v>0.40625</v>
      </c>
      <c r="L12" s="39">
        <v>0.44791666666666669</v>
      </c>
      <c r="N12" s="55"/>
      <c r="O12" s="55" t="s">
        <v>33</v>
      </c>
      <c r="P12" s="55"/>
      <c r="R12" s="55"/>
      <c r="S12" s="55" t="s">
        <v>30</v>
      </c>
      <c r="T12" s="55"/>
      <c r="V12" s="48"/>
    </row>
    <row r="13" spans="1:22" x14ac:dyDescent="0.25">
      <c r="A13" s="56" t="s">
        <v>35</v>
      </c>
      <c r="B13" s="57" t="s">
        <v>12</v>
      </c>
      <c r="C13" s="56">
        <v>2</v>
      </c>
      <c r="D13" s="58" t="s">
        <v>23</v>
      </c>
      <c r="F13" s="29" t="s">
        <v>8</v>
      </c>
      <c r="G13" s="30">
        <v>9</v>
      </c>
      <c r="H13" s="30" t="s">
        <v>16</v>
      </c>
      <c r="I13" s="30" t="s">
        <v>38</v>
      </c>
      <c r="J13" s="30">
        <v>3</v>
      </c>
      <c r="K13" s="31">
        <v>0.45833333333333331</v>
      </c>
      <c r="L13" s="31">
        <v>0.5</v>
      </c>
      <c r="N13" s="53"/>
      <c r="O13" s="53" t="s">
        <v>23</v>
      </c>
      <c r="P13" s="53"/>
      <c r="R13" s="53"/>
      <c r="S13" s="53" t="s">
        <v>22</v>
      </c>
      <c r="T13" s="53"/>
      <c r="V13" s="33"/>
    </row>
    <row r="14" spans="1:22" x14ac:dyDescent="0.25">
      <c r="A14" s="56" t="s">
        <v>35</v>
      </c>
      <c r="B14" s="57" t="s">
        <v>12</v>
      </c>
      <c r="C14" s="56">
        <v>3</v>
      </c>
      <c r="D14" s="58" t="s">
        <v>24</v>
      </c>
      <c r="F14" s="20" t="s">
        <v>8</v>
      </c>
      <c r="G14" s="19">
        <v>10</v>
      </c>
      <c r="H14" s="19" t="s">
        <v>16</v>
      </c>
      <c r="I14" s="19" t="s">
        <v>39</v>
      </c>
      <c r="J14" s="19">
        <v>3</v>
      </c>
      <c r="K14" s="39">
        <v>0.45833333333333331</v>
      </c>
      <c r="L14" s="39">
        <v>0.5</v>
      </c>
      <c r="N14" s="57"/>
      <c r="O14" s="57" t="s">
        <v>25</v>
      </c>
      <c r="P14" s="57"/>
      <c r="R14" s="57"/>
      <c r="S14" s="57" t="s">
        <v>24</v>
      </c>
      <c r="T14" s="57"/>
      <c r="V14" s="48"/>
    </row>
    <row r="15" spans="1:22" x14ac:dyDescent="0.25">
      <c r="A15" s="59" t="s">
        <v>35</v>
      </c>
      <c r="B15" s="49" t="s">
        <v>12</v>
      </c>
      <c r="C15" s="59">
        <v>4</v>
      </c>
      <c r="D15" s="60" t="s">
        <v>25</v>
      </c>
      <c r="F15" s="34" t="s">
        <v>8</v>
      </c>
      <c r="G15" s="35">
        <v>11</v>
      </c>
      <c r="H15" s="35" t="s">
        <v>16</v>
      </c>
      <c r="I15" s="35" t="s">
        <v>40</v>
      </c>
      <c r="J15" s="35">
        <v>3</v>
      </c>
      <c r="K15" s="36">
        <v>0.45833333333333331</v>
      </c>
      <c r="L15" s="36">
        <v>0.5</v>
      </c>
      <c r="N15" s="61"/>
      <c r="O15" s="61" t="s">
        <v>27</v>
      </c>
      <c r="P15" s="61"/>
      <c r="R15" s="61"/>
      <c r="S15" s="61" t="s">
        <v>29</v>
      </c>
      <c r="T15" s="61"/>
      <c r="V15" s="38"/>
    </row>
    <row r="16" spans="1:22" x14ac:dyDescent="0.25">
      <c r="A16" s="62" t="s">
        <v>36</v>
      </c>
      <c r="B16" s="43" t="s">
        <v>12</v>
      </c>
      <c r="C16" s="62">
        <v>1</v>
      </c>
      <c r="D16" s="63" t="s">
        <v>26</v>
      </c>
      <c r="F16" s="20" t="s">
        <v>8</v>
      </c>
      <c r="G16" s="19">
        <v>12</v>
      </c>
      <c r="H16" s="19" t="s">
        <v>16</v>
      </c>
      <c r="I16" s="19" t="s">
        <v>38</v>
      </c>
      <c r="J16" s="19">
        <v>4</v>
      </c>
      <c r="K16" s="39">
        <v>0.51041666666666696</v>
      </c>
      <c r="L16" s="39">
        <v>0.55208333333333304</v>
      </c>
      <c r="N16" s="55"/>
      <c r="O16" s="55" t="s">
        <v>30</v>
      </c>
      <c r="P16" s="55"/>
      <c r="R16" s="55"/>
      <c r="S16" s="55" t="s">
        <v>31</v>
      </c>
      <c r="T16" s="55"/>
      <c r="V16" s="48"/>
    </row>
    <row r="17" spans="1:22" x14ac:dyDescent="0.25">
      <c r="A17" s="64" t="s">
        <v>36</v>
      </c>
      <c r="B17" s="47" t="s">
        <v>12</v>
      </c>
      <c r="C17" s="64">
        <v>2</v>
      </c>
      <c r="D17" s="65" t="s">
        <v>27</v>
      </c>
      <c r="F17" s="20" t="s">
        <v>8</v>
      </c>
      <c r="G17" s="19">
        <v>13</v>
      </c>
      <c r="H17" s="19" t="s">
        <v>16</v>
      </c>
      <c r="I17" s="19" t="s">
        <v>39</v>
      </c>
      <c r="J17" s="19">
        <v>4</v>
      </c>
      <c r="K17" s="39">
        <v>0.51041666666666696</v>
      </c>
      <c r="L17" s="39">
        <v>0.55208333333333304</v>
      </c>
      <c r="N17" s="55"/>
      <c r="O17" s="55" t="s">
        <v>32</v>
      </c>
      <c r="P17" s="55"/>
      <c r="R17" s="55"/>
      <c r="S17" s="55" t="s">
        <v>33</v>
      </c>
      <c r="T17" s="55"/>
      <c r="V17" s="48"/>
    </row>
    <row r="18" spans="1:22" x14ac:dyDescent="0.25">
      <c r="A18" s="64" t="s">
        <v>36</v>
      </c>
      <c r="B18" s="47" t="s">
        <v>12</v>
      </c>
      <c r="C18" s="64">
        <v>3</v>
      </c>
      <c r="D18" s="65" t="s">
        <v>28</v>
      </c>
      <c r="F18" s="34" t="s">
        <v>8</v>
      </c>
      <c r="G18" s="35">
        <v>14</v>
      </c>
      <c r="H18" s="35" t="s">
        <v>16</v>
      </c>
      <c r="I18" s="35" t="s">
        <v>40</v>
      </c>
      <c r="J18" s="35">
        <v>4</v>
      </c>
      <c r="K18" s="36">
        <v>0.51041666666666696</v>
      </c>
      <c r="L18" s="36">
        <v>0.55208333333333304</v>
      </c>
      <c r="N18" s="45"/>
      <c r="O18" s="45" t="s">
        <v>21</v>
      </c>
      <c r="P18" s="45"/>
      <c r="R18" s="45"/>
      <c r="S18" s="45" t="s">
        <v>19</v>
      </c>
      <c r="T18" s="45"/>
      <c r="V18" s="38"/>
    </row>
    <row r="19" spans="1:22" x14ac:dyDescent="0.25">
      <c r="A19" s="66" t="s">
        <v>36</v>
      </c>
      <c r="B19" s="61" t="s">
        <v>12</v>
      </c>
      <c r="C19" s="66">
        <v>4</v>
      </c>
      <c r="D19" s="67" t="s">
        <v>29</v>
      </c>
      <c r="F19" s="29" t="s">
        <v>8</v>
      </c>
      <c r="G19" s="30">
        <v>15</v>
      </c>
      <c r="H19" s="30" t="s">
        <v>16</v>
      </c>
      <c r="I19" s="30" t="s">
        <v>38</v>
      </c>
      <c r="J19" s="30">
        <v>5</v>
      </c>
      <c r="K19" s="31">
        <v>0.5625</v>
      </c>
      <c r="L19" s="31">
        <v>0.60416666666666596</v>
      </c>
      <c r="N19" s="43"/>
      <c r="O19" s="43" t="s">
        <v>29</v>
      </c>
      <c r="P19" s="43"/>
      <c r="R19" s="43"/>
      <c r="S19" s="43" t="s">
        <v>26</v>
      </c>
      <c r="T19" s="43"/>
      <c r="V19" s="33"/>
    </row>
    <row r="20" spans="1:22" x14ac:dyDescent="0.25">
      <c r="A20" s="68" t="s">
        <v>37</v>
      </c>
      <c r="B20" s="69" t="s">
        <v>12</v>
      </c>
      <c r="C20" s="68">
        <v>1</v>
      </c>
      <c r="D20" s="70" t="s">
        <v>30</v>
      </c>
      <c r="F20" s="20" t="s">
        <v>8</v>
      </c>
      <c r="G20" s="19">
        <v>16</v>
      </c>
      <c r="H20" s="19" t="s">
        <v>16</v>
      </c>
      <c r="I20" s="19" t="s">
        <v>39</v>
      </c>
      <c r="J20" s="19">
        <v>5</v>
      </c>
      <c r="K20" s="39">
        <v>0.5625</v>
      </c>
      <c r="L20" s="39">
        <v>0.60416666666666596</v>
      </c>
      <c r="N20" s="47"/>
      <c r="O20" s="47" t="s">
        <v>28</v>
      </c>
      <c r="P20" s="47"/>
      <c r="R20" s="47"/>
      <c r="S20" s="47" t="s">
        <v>27</v>
      </c>
      <c r="T20" s="47"/>
      <c r="V20" s="48"/>
    </row>
    <row r="21" spans="1:22" x14ac:dyDescent="0.25">
      <c r="A21" s="71" t="s">
        <v>37</v>
      </c>
      <c r="B21" s="55" t="s">
        <v>12</v>
      </c>
      <c r="C21" s="71">
        <v>2</v>
      </c>
      <c r="D21" s="72" t="s">
        <v>31</v>
      </c>
      <c r="F21" s="34" t="s">
        <v>8</v>
      </c>
      <c r="G21" s="35">
        <v>17</v>
      </c>
      <c r="H21" s="35" t="s">
        <v>16</v>
      </c>
      <c r="I21" s="35" t="s">
        <v>40</v>
      </c>
      <c r="J21" s="35">
        <v>5</v>
      </c>
      <c r="K21" s="36">
        <v>0.5625</v>
      </c>
      <c r="L21" s="36">
        <v>0.60416666666666596</v>
      </c>
      <c r="N21" s="49"/>
      <c r="O21" s="49" t="s">
        <v>24</v>
      </c>
      <c r="P21" s="49"/>
      <c r="R21" s="49"/>
      <c r="S21" s="49" t="s">
        <v>23</v>
      </c>
      <c r="T21" s="49"/>
      <c r="V21" s="38"/>
    </row>
    <row r="22" spans="1:22" x14ac:dyDescent="0.25">
      <c r="A22" s="71" t="s">
        <v>37</v>
      </c>
      <c r="B22" s="55" t="s">
        <v>12</v>
      </c>
      <c r="C22" s="71">
        <v>3</v>
      </c>
      <c r="D22" s="72" t="s">
        <v>32</v>
      </c>
      <c r="F22" s="29" t="s">
        <v>8</v>
      </c>
      <c r="G22" s="30">
        <v>18</v>
      </c>
      <c r="H22" s="30" t="s">
        <v>16</v>
      </c>
      <c r="I22" s="30" t="s">
        <v>38</v>
      </c>
      <c r="J22" s="30">
        <v>6</v>
      </c>
      <c r="K22" s="31">
        <v>0.61458333333333404</v>
      </c>
      <c r="L22" s="31">
        <v>0.65625</v>
      </c>
      <c r="N22" s="45"/>
      <c r="O22" s="45" t="s">
        <v>20</v>
      </c>
      <c r="P22" s="45"/>
      <c r="R22" s="45"/>
      <c r="S22" s="45" t="s">
        <v>17</v>
      </c>
      <c r="T22" s="45"/>
      <c r="V22" s="33"/>
    </row>
    <row r="23" spans="1:22" x14ac:dyDescent="0.25">
      <c r="A23" s="73" t="s">
        <v>37</v>
      </c>
      <c r="B23" s="74" t="s">
        <v>12</v>
      </c>
      <c r="C23" s="73">
        <v>4</v>
      </c>
      <c r="D23" s="75" t="s">
        <v>33</v>
      </c>
      <c r="F23" s="20" t="s">
        <v>8</v>
      </c>
      <c r="G23" s="19">
        <v>19</v>
      </c>
      <c r="H23" s="19" t="s">
        <v>16</v>
      </c>
      <c r="I23" s="19" t="s">
        <v>39</v>
      </c>
      <c r="J23" s="19">
        <v>6</v>
      </c>
      <c r="K23" s="39">
        <v>0.61458333333333404</v>
      </c>
      <c r="L23" s="39">
        <v>0.65625</v>
      </c>
      <c r="N23" s="45"/>
      <c r="O23" s="45" t="s">
        <v>18</v>
      </c>
      <c r="P23" s="45"/>
      <c r="R23" s="45"/>
      <c r="S23" s="45" t="s">
        <v>21</v>
      </c>
      <c r="T23" s="45"/>
      <c r="V23" s="48"/>
    </row>
    <row r="24" spans="1:22" x14ac:dyDescent="0.25">
      <c r="A24" s="20"/>
      <c r="C24" s="20"/>
      <c r="D24" s="20"/>
      <c r="F24" s="34" t="s">
        <v>8</v>
      </c>
      <c r="G24" s="35">
        <v>20</v>
      </c>
      <c r="H24" s="35" t="s">
        <v>16</v>
      </c>
      <c r="I24" s="35" t="s">
        <v>40</v>
      </c>
      <c r="J24" s="35">
        <v>6</v>
      </c>
      <c r="K24" s="36">
        <v>0.61458333333333404</v>
      </c>
      <c r="L24" s="36">
        <v>0.65625</v>
      </c>
      <c r="N24" s="74"/>
      <c r="O24" s="74" t="s">
        <v>31</v>
      </c>
      <c r="P24" s="74"/>
      <c r="R24" s="74"/>
      <c r="S24" s="74" t="s">
        <v>32</v>
      </c>
      <c r="T24" s="74"/>
      <c r="V24" s="38"/>
    </row>
    <row r="25" spans="1:22" x14ac:dyDescent="0.25">
      <c r="A25" s="20"/>
      <c r="C25" s="20"/>
      <c r="D25" s="20"/>
      <c r="F25" s="29" t="s">
        <v>8</v>
      </c>
      <c r="G25" s="30">
        <v>21</v>
      </c>
      <c r="H25" s="30" t="s">
        <v>16</v>
      </c>
      <c r="I25" s="30" t="s">
        <v>38</v>
      </c>
      <c r="J25" s="30">
        <v>7</v>
      </c>
      <c r="K25" s="31">
        <v>0.66666666666666696</v>
      </c>
      <c r="L25" s="31">
        <v>0.70833333333333304</v>
      </c>
      <c r="N25" s="53"/>
      <c r="O25" s="53" t="s">
        <v>23</v>
      </c>
      <c r="P25" s="53"/>
      <c r="R25" s="53"/>
      <c r="S25" s="53" t="s">
        <v>25</v>
      </c>
      <c r="T25" s="53"/>
      <c r="V25" s="33"/>
    </row>
    <row r="26" spans="1:22" x14ac:dyDescent="0.25">
      <c r="A26" s="20"/>
      <c r="C26" s="20"/>
      <c r="D26" s="20"/>
      <c r="F26" s="20" t="s">
        <v>8</v>
      </c>
      <c r="G26" s="19">
        <v>22</v>
      </c>
      <c r="H26" s="19" t="s">
        <v>16</v>
      </c>
      <c r="I26" s="19" t="s">
        <v>39</v>
      </c>
      <c r="J26" s="19">
        <v>7</v>
      </c>
      <c r="K26" s="39">
        <v>0.66666666666666696</v>
      </c>
      <c r="L26" s="39">
        <v>0.70833333333333304</v>
      </c>
      <c r="N26" s="57"/>
      <c r="O26" s="57" t="s">
        <v>22</v>
      </c>
      <c r="P26" s="57"/>
      <c r="R26" s="57"/>
      <c r="S26" s="57" t="s">
        <v>24</v>
      </c>
      <c r="T26" s="57"/>
      <c r="V26" s="48"/>
    </row>
    <row r="27" spans="1:22" x14ac:dyDescent="0.25">
      <c r="A27" s="20"/>
      <c r="C27" s="20"/>
      <c r="D27" s="20"/>
      <c r="F27" s="34" t="s">
        <v>8</v>
      </c>
      <c r="G27" s="35">
        <v>23</v>
      </c>
      <c r="H27" s="35" t="s">
        <v>16</v>
      </c>
      <c r="I27" s="35" t="s">
        <v>40</v>
      </c>
      <c r="J27" s="35">
        <v>7</v>
      </c>
      <c r="K27" s="36">
        <v>0.66666666666666696</v>
      </c>
      <c r="L27" s="36">
        <v>0.70833333333333304</v>
      </c>
      <c r="N27" s="61"/>
      <c r="O27" s="61" t="s">
        <v>26</v>
      </c>
      <c r="P27" s="61"/>
      <c r="R27" s="61"/>
      <c r="S27" s="61" t="s">
        <v>28</v>
      </c>
      <c r="T27" s="61"/>
      <c r="V27" s="38"/>
    </row>
    <row r="28" spans="1:22" x14ac:dyDescent="0.25">
      <c r="A28" s="20"/>
      <c r="C28" s="20"/>
      <c r="D28" s="20"/>
      <c r="F28" s="20" t="s">
        <v>8</v>
      </c>
      <c r="G28" s="19">
        <v>24</v>
      </c>
      <c r="H28" s="19" t="s">
        <v>16</v>
      </c>
      <c r="I28" s="19" t="s">
        <v>38</v>
      </c>
      <c r="J28" s="19">
        <v>8</v>
      </c>
      <c r="K28" s="39">
        <v>0.71875</v>
      </c>
      <c r="L28" s="39">
        <v>0.76041666666666696</v>
      </c>
      <c r="N28" s="55"/>
      <c r="O28" s="55" t="s">
        <v>32</v>
      </c>
      <c r="P28" s="55"/>
      <c r="R28" s="55"/>
      <c r="S28" s="55" t="s">
        <v>30</v>
      </c>
      <c r="T28" s="55"/>
      <c r="V28" s="33"/>
    </row>
    <row r="29" spans="1:22" x14ac:dyDescent="0.25">
      <c r="A29" s="20"/>
      <c r="C29" s="20"/>
      <c r="D29" s="20"/>
      <c r="F29" s="20" t="s">
        <v>8</v>
      </c>
      <c r="G29" s="19">
        <v>25</v>
      </c>
      <c r="H29" s="19" t="s">
        <v>16</v>
      </c>
      <c r="I29" s="19" t="s">
        <v>39</v>
      </c>
      <c r="J29" s="19">
        <v>8</v>
      </c>
      <c r="K29" s="39">
        <v>0.71875</v>
      </c>
      <c r="L29" s="39">
        <v>0.76041666666666696</v>
      </c>
      <c r="N29" s="55"/>
      <c r="O29" s="55" t="s">
        <v>31</v>
      </c>
      <c r="P29" s="55"/>
      <c r="R29" s="55"/>
      <c r="S29" s="55" t="s">
        <v>33</v>
      </c>
      <c r="T29" s="55"/>
      <c r="V29" s="48"/>
    </row>
    <row r="30" spans="1:22" x14ac:dyDescent="0.25">
      <c r="A30" s="20"/>
      <c r="C30" s="20"/>
      <c r="D30" s="20"/>
      <c r="F30" s="20" t="s">
        <v>8</v>
      </c>
      <c r="G30" s="19">
        <v>26</v>
      </c>
      <c r="H30" s="19" t="s">
        <v>16</v>
      </c>
      <c r="I30" s="19" t="s">
        <v>40</v>
      </c>
      <c r="J30" s="19">
        <v>8</v>
      </c>
      <c r="K30" s="39">
        <v>0.71875</v>
      </c>
      <c r="L30" s="39">
        <v>0.76041666666666696</v>
      </c>
      <c r="N30" s="45"/>
      <c r="O30" s="45" t="s">
        <v>19</v>
      </c>
      <c r="P30" s="45"/>
      <c r="R30" s="45"/>
      <c r="S30" s="45" t="s">
        <v>17</v>
      </c>
      <c r="T30" s="45"/>
      <c r="V30" s="38"/>
    </row>
    <row r="31" spans="1:22" x14ac:dyDescent="0.25">
      <c r="A31" s="20"/>
      <c r="C31" s="20"/>
      <c r="D31" s="20"/>
    </row>
    <row r="32" spans="1:22" x14ac:dyDescent="0.25">
      <c r="A32" s="20"/>
      <c r="C32" s="20"/>
      <c r="D32" s="20"/>
      <c r="F32" s="82" t="s">
        <v>75</v>
      </c>
    </row>
    <row r="33" spans="1:22" x14ac:dyDescent="0.25">
      <c r="A33" s="20"/>
      <c r="C33" s="20"/>
      <c r="D33" s="20"/>
      <c r="F33" s="29" t="s">
        <v>8</v>
      </c>
      <c r="G33" s="30" t="s">
        <v>2</v>
      </c>
      <c r="H33" s="30" t="s">
        <v>53</v>
      </c>
      <c r="I33" s="30" t="s">
        <v>38</v>
      </c>
      <c r="J33" s="30">
        <v>1</v>
      </c>
      <c r="K33" s="31">
        <v>0.375</v>
      </c>
      <c r="L33" s="31">
        <v>0.41666666666666669</v>
      </c>
      <c r="N33" s="32"/>
      <c r="O33" s="32" t="s">
        <v>56</v>
      </c>
      <c r="P33" s="29"/>
      <c r="R33" s="53"/>
      <c r="S33" s="53" t="s">
        <v>60</v>
      </c>
      <c r="T33" s="29"/>
      <c r="V33" s="33"/>
    </row>
    <row r="34" spans="1:22" x14ac:dyDescent="0.25">
      <c r="A34" s="20"/>
      <c r="C34" s="20"/>
      <c r="D34" s="20"/>
      <c r="F34" s="34" t="s">
        <v>8</v>
      </c>
      <c r="G34" s="35" t="s">
        <v>3</v>
      </c>
      <c r="H34" s="35" t="s">
        <v>53</v>
      </c>
      <c r="I34" s="35" t="s">
        <v>39</v>
      </c>
      <c r="J34" s="35">
        <v>1</v>
      </c>
      <c r="K34" s="36">
        <v>0.375</v>
      </c>
      <c r="L34" s="36">
        <v>0.41666666666666669</v>
      </c>
      <c r="N34" s="49"/>
      <c r="O34" s="49" t="s">
        <v>57</v>
      </c>
      <c r="P34" s="34"/>
      <c r="R34" s="37"/>
      <c r="S34" s="37" t="s">
        <v>61</v>
      </c>
      <c r="T34" s="34"/>
      <c r="V34" s="38"/>
    </row>
    <row r="35" spans="1:22" x14ac:dyDescent="0.25">
      <c r="A35" s="20"/>
      <c r="C35" s="20"/>
      <c r="D35" s="20"/>
      <c r="F35" s="29" t="s">
        <v>8</v>
      </c>
      <c r="G35" s="30" t="s">
        <v>4</v>
      </c>
      <c r="H35" s="30" t="s">
        <v>53</v>
      </c>
      <c r="I35" s="30" t="s">
        <v>38</v>
      </c>
      <c r="J35" s="30">
        <v>2</v>
      </c>
      <c r="K35" s="31">
        <v>0.42708333333333331</v>
      </c>
      <c r="L35" s="31">
        <v>0.46875</v>
      </c>
      <c r="N35" s="43"/>
      <c r="O35" s="43" t="s">
        <v>58</v>
      </c>
      <c r="P35" s="29"/>
      <c r="R35" s="69"/>
      <c r="S35" s="69" t="s">
        <v>63</v>
      </c>
      <c r="T35" s="29"/>
      <c r="V35" s="33"/>
    </row>
    <row r="36" spans="1:22" x14ac:dyDescent="0.25">
      <c r="A36" s="20"/>
      <c r="C36" s="20"/>
      <c r="D36" s="20"/>
      <c r="F36" s="34" t="s">
        <v>8</v>
      </c>
      <c r="G36" s="35" t="s">
        <v>52</v>
      </c>
      <c r="H36" s="35" t="s">
        <v>53</v>
      </c>
      <c r="I36" s="35" t="s">
        <v>39</v>
      </c>
      <c r="J36" s="35">
        <v>2</v>
      </c>
      <c r="K36" s="36">
        <v>0.42708333333333331</v>
      </c>
      <c r="L36" s="36">
        <v>0.46875</v>
      </c>
      <c r="N36" s="74"/>
      <c r="O36" s="74" t="s">
        <v>59</v>
      </c>
      <c r="P36" s="34"/>
      <c r="R36" s="61"/>
      <c r="S36" s="61" t="s">
        <v>62</v>
      </c>
      <c r="T36" s="34"/>
      <c r="V36" s="38"/>
    </row>
    <row r="37" spans="1:22" ht="24.75" customHeight="1" x14ac:dyDescent="0.25">
      <c r="A37" s="20"/>
      <c r="C37" s="20"/>
      <c r="D37" s="20"/>
      <c r="K37" s="39"/>
      <c r="L37" s="39"/>
      <c r="N37" s="20"/>
      <c r="O37" s="21" t="s">
        <v>54</v>
      </c>
      <c r="P37" s="20"/>
      <c r="R37" s="20"/>
      <c r="S37" s="20"/>
      <c r="T37" s="20"/>
      <c r="V37" s="40"/>
    </row>
    <row r="38" spans="1:22" x14ac:dyDescent="0.25">
      <c r="A38" s="20"/>
      <c r="C38" s="20"/>
      <c r="D38" s="20"/>
      <c r="F38" s="29" t="s">
        <v>8</v>
      </c>
      <c r="G38" s="30" t="s">
        <v>5</v>
      </c>
      <c r="H38" s="30" t="s">
        <v>53</v>
      </c>
      <c r="I38" s="30" t="s">
        <v>38</v>
      </c>
      <c r="J38" s="30">
        <v>3</v>
      </c>
      <c r="K38" s="31">
        <v>0.48958333333333331</v>
      </c>
      <c r="L38" s="31">
        <v>0.53125</v>
      </c>
      <c r="N38" s="29"/>
      <c r="O38" s="29" t="s">
        <v>64</v>
      </c>
      <c r="P38" s="29"/>
      <c r="R38" s="29"/>
      <c r="S38" s="29" t="s">
        <v>67</v>
      </c>
      <c r="T38" s="29"/>
      <c r="V38" s="33"/>
    </row>
    <row r="39" spans="1:22" x14ac:dyDescent="0.25">
      <c r="A39" s="20"/>
      <c r="C39" s="20"/>
      <c r="D39" s="20"/>
      <c r="F39" s="34" t="s">
        <v>8</v>
      </c>
      <c r="G39" s="35" t="s">
        <v>6</v>
      </c>
      <c r="H39" s="35" t="s">
        <v>53</v>
      </c>
      <c r="I39" s="35" t="s">
        <v>39</v>
      </c>
      <c r="J39" s="35">
        <v>3</v>
      </c>
      <c r="K39" s="36">
        <v>0.48958333333333331</v>
      </c>
      <c r="L39" s="36">
        <v>0.53125</v>
      </c>
      <c r="N39" s="34"/>
      <c r="O39" s="34" t="s">
        <v>65</v>
      </c>
      <c r="P39" s="34"/>
      <c r="R39" s="34"/>
      <c r="S39" s="34" t="s">
        <v>66</v>
      </c>
      <c r="T39" s="34"/>
      <c r="V39" s="38"/>
    </row>
    <row r="40" spans="1:22" ht="24" customHeight="1" x14ac:dyDescent="0.25">
      <c r="K40" s="39"/>
      <c r="L40" s="39"/>
      <c r="N40" s="20"/>
      <c r="O40" s="21" t="s">
        <v>55</v>
      </c>
      <c r="P40" s="20"/>
      <c r="R40" s="20"/>
      <c r="S40" s="20"/>
      <c r="T40" s="20"/>
      <c r="V40" s="40"/>
    </row>
    <row r="41" spans="1:22" x14ac:dyDescent="0.25">
      <c r="F41" s="77" t="s">
        <v>8</v>
      </c>
      <c r="G41" s="78" t="s">
        <v>7</v>
      </c>
      <c r="H41" s="78" t="s">
        <v>53</v>
      </c>
      <c r="I41" s="78" t="s">
        <v>38</v>
      </c>
      <c r="J41" s="78">
        <v>4</v>
      </c>
      <c r="K41" s="79">
        <v>0.5625</v>
      </c>
      <c r="L41" s="79">
        <v>0.60416666666666663</v>
      </c>
      <c r="M41" s="83"/>
      <c r="N41" s="77"/>
      <c r="O41" s="77" t="s">
        <v>70</v>
      </c>
      <c r="P41" s="77"/>
      <c r="Q41" s="83"/>
      <c r="R41" s="77"/>
      <c r="S41" s="77" t="s">
        <v>71</v>
      </c>
      <c r="T41" s="77"/>
      <c r="U41" s="83"/>
      <c r="V41" s="80"/>
    </row>
    <row r="42" spans="1:22" x14ac:dyDescent="0.25">
      <c r="F42" s="34" t="s">
        <v>8</v>
      </c>
      <c r="G42" s="35" t="s">
        <v>72</v>
      </c>
      <c r="H42" s="35" t="s">
        <v>53</v>
      </c>
      <c r="I42" s="35" t="s">
        <v>39</v>
      </c>
      <c r="J42" s="35">
        <v>4</v>
      </c>
      <c r="K42" s="36">
        <v>0.5625</v>
      </c>
      <c r="L42" s="36">
        <v>0.60416666666666663</v>
      </c>
      <c r="N42" s="34"/>
      <c r="O42" s="34" t="s">
        <v>69</v>
      </c>
      <c r="P42" s="34"/>
      <c r="R42" s="34"/>
      <c r="S42" s="34" t="s">
        <v>68</v>
      </c>
      <c r="T42" s="34"/>
      <c r="V42" s="38"/>
    </row>
    <row r="43" spans="1:22" x14ac:dyDescent="0.25">
      <c r="I43" s="20"/>
      <c r="J43" s="20"/>
      <c r="K43" s="20"/>
      <c r="N43" s="39"/>
      <c r="O43" s="39"/>
      <c r="P43" s="39"/>
      <c r="R43" s="39"/>
      <c r="S43" s="39"/>
      <c r="T43" s="39"/>
    </row>
    <row r="44" spans="1:22" x14ac:dyDescent="0.25">
      <c r="I44" s="20"/>
      <c r="J44" s="20"/>
      <c r="K44" s="20"/>
      <c r="N44" s="39"/>
      <c r="O44" s="39"/>
      <c r="P44" s="39"/>
      <c r="R44" s="39"/>
      <c r="S44" s="39"/>
      <c r="T44" s="39"/>
    </row>
    <row r="45" spans="1:22" x14ac:dyDescent="0.25">
      <c r="I45" s="39"/>
      <c r="J45" s="39"/>
      <c r="K45" s="20"/>
      <c r="L45" s="81"/>
      <c r="N45" s="81"/>
      <c r="O45" s="81"/>
      <c r="R45" s="81"/>
    </row>
    <row r="46" spans="1:22" x14ac:dyDescent="0.25">
      <c r="I46" s="39"/>
      <c r="J46" s="39"/>
      <c r="K46" s="20"/>
      <c r="L46" s="81"/>
      <c r="N46" s="81"/>
      <c r="O46" s="81"/>
      <c r="R46" s="81"/>
    </row>
    <row r="47" spans="1:22" x14ac:dyDescent="0.25">
      <c r="I47" s="76"/>
      <c r="K47" s="20"/>
    </row>
    <row r="48" spans="1:22" x14ac:dyDescent="0.25">
      <c r="I48" s="39"/>
      <c r="J48" s="39"/>
      <c r="K48" s="20"/>
    </row>
    <row r="49" spans="9:18" x14ac:dyDescent="0.25">
      <c r="I49" s="76"/>
      <c r="K49" s="20"/>
    </row>
    <row r="50" spans="9:18" x14ac:dyDescent="0.25">
      <c r="I50" s="39"/>
      <c r="J50" s="39"/>
      <c r="K50" s="20"/>
      <c r="N50" s="76"/>
      <c r="O50" s="76"/>
      <c r="R50" s="76"/>
    </row>
  </sheetData>
  <mergeCells count="1">
    <mergeCell ref="K2:L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C54E-75DB-486B-9F1B-C9745BC14B77}">
  <dimension ref="A1:K30"/>
  <sheetViews>
    <sheetView topLeftCell="A3" zoomScaleNormal="100" workbookViewId="0">
      <selection activeCell="S43" sqref="S43"/>
    </sheetView>
  </sheetViews>
  <sheetFormatPr defaultRowHeight="15.75" x14ac:dyDescent="0.25"/>
  <cols>
    <col min="1" max="1" width="3.7109375" style="16" customWidth="1"/>
    <col min="2" max="2" width="28.85546875" style="1" customWidth="1"/>
    <col min="3" max="8" width="9.140625" style="2"/>
    <col min="9" max="9" width="9.140625" style="1"/>
    <col min="10" max="10" width="9.140625" style="2"/>
    <col min="11" max="11" width="9.140625" style="14"/>
    <col min="12" max="16384" width="9.140625" style="1"/>
  </cols>
  <sheetData>
    <row r="1" spans="1:11" ht="33.75" x14ac:dyDescent="0.25">
      <c r="A1" s="18" t="s">
        <v>51</v>
      </c>
    </row>
    <row r="2" spans="1:11" ht="4.5" customHeight="1" x14ac:dyDescent="0.25"/>
    <row r="3" spans="1:11" x14ac:dyDescent="0.25">
      <c r="B3" s="3" t="s">
        <v>34</v>
      </c>
      <c r="C3" s="15" t="s">
        <v>42</v>
      </c>
      <c r="D3" s="15">
        <v>2</v>
      </c>
      <c r="E3" s="15">
        <v>0</v>
      </c>
      <c r="F3" s="15">
        <v>1</v>
      </c>
    </row>
    <row r="4" spans="1:11" x14ac:dyDescent="0.25">
      <c r="B4" s="4" t="s">
        <v>47</v>
      </c>
      <c r="C4" s="5" t="s">
        <v>45</v>
      </c>
      <c r="D4" s="5" t="s">
        <v>43</v>
      </c>
      <c r="E4" s="5" t="s">
        <v>0</v>
      </c>
      <c r="F4" s="5" t="s">
        <v>44</v>
      </c>
      <c r="G4" s="5" t="s">
        <v>42</v>
      </c>
      <c r="H4" s="5" t="s">
        <v>46</v>
      </c>
      <c r="I4" s="5" t="s">
        <v>49</v>
      </c>
      <c r="J4" s="5" t="s">
        <v>48</v>
      </c>
      <c r="K4" s="5" t="s">
        <v>50</v>
      </c>
    </row>
    <row r="5" spans="1:11" ht="19.5" customHeight="1" x14ac:dyDescent="0.25">
      <c r="A5" s="17">
        <f>C5*2</f>
        <v>6</v>
      </c>
      <c r="B5" s="6" t="s">
        <v>18</v>
      </c>
      <c r="C5" s="7">
        <v>3</v>
      </c>
      <c r="D5" s="7">
        <v>2</v>
      </c>
      <c r="E5" s="7">
        <v>0</v>
      </c>
      <c r="F5" s="7">
        <v>1</v>
      </c>
      <c r="G5" s="12">
        <f>(D5*D$3)+(F5*F$3)</f>
        <v>5</v>
      </c>
      <c r="H5" s="13">
        <f>G5/A5</f>
        <v>0.83333333333333337</v>
      </c>
      <c r="I5" s="7">
        <v>0</v>
      </c>
      <c r="J5" s="7">
        <v>0</v>
      </c>
      <c r="K5" s="12">
        <f>I5-J5</f>
        <v>0</v>
      </c>
    </row>
    <row r="6" spans="1:11" ht="19.5" customHeight="1" x14ac:dyDescent="0.25">
      <c r="A6" s="17">
        <f t="shared" ref="A6:A30" si="0">C6*2</f>
        <v>0</v>
      </c>
      <c r="B6" s="6" t="s">
        <v>19</v>
      </c>
      <c r="C6" s="7">
        <v>0</v>
      </c>
      <c r="D6" s="7">
        <v>0</v>
      </c>
      <c r="E6" s="7">
        <v>0</v>
      </c>
      <c r="F6" s="7">
        <v>0</v>
      </c>
      <c r="G6" s="12">
        <f t="shared" ref="G6:G9" si="1">(D6*D$3)+(F6*F$3)</f>
        <v>0</v>
      </c>
      <c r="H6" s="13" t="e">
        <f t="shared" ref="H6:H9" si="2">G6/A6</f>
        <v>#DIV/0!</v>
      </c>
      <c r="I6" s="7">
        <v>0</v>
      </c>
      <c r="J6" s="7">
        <v>0</v>
      </c>
      <c r="K6" s="12">
        <f t="shared" ref="K6:K9" si="3">I6-J6</f>
        <v>0</v>
      </c>
    </row>
    <row r="7" spans="1:11" ht="19.5" customHeight="1" x14ac:dyDescent="0.25">
      <c r="A7" s="17">
        <f t="shared" si="0"/>
        <v>0</v>
      </c>
      <c r="B7" s="6" t="s">
        <v>20</v>
      </c>
      <c r="C7" s="7">
        <v>0</v>
      </c>
      <c r="D7" s="7">
        <v>0</v>
      </c>
      <c r="E7" s="7">
        <v>0</v>
      </c>
      <c r="F7" s="7">
        <v>0</v>
      </c>
      <c r="G7" s="12">
        <f t="shared" si="1"/>
        <v>0</v>
      </c>
      <c r="H7" s="13" t="e">
        <f t="shared" si="2"/>
        <v>#DIV/0!</v>
      </c>
      <c r="I7" s="7">
        <v>0</v>
      </c>
      <c r="J7" s="7">
        <v>0</v>
      </c>
      <c r="K7" s="12">
        <f t="shared" si="3"/>
        <v>0</v>
      </c>
    </row>
    <row r="8" spans="1:11" ht="19.5" customHeight="1" x14ac:dyDescent="0.25">
      <c r="A8" s="17">
        <f t="shared" si="0"/>
        <v>0</v>
      </c>
      <c r="B8" s="6" t="s">
        <v>21</v>
      </c>
      <c r="C8" s="7">
        <v>0</v>
      </c>
      <c r="D8" s="7">
        <v>0</v>
      </c>
      <c r="E8" s="7">
        <v>0</v>
      </c>
      <c r="F8" s="7">
        <v>0</v>
      </c>
      <c r="G8" s="12">
        <f t="shared" si="1"/>
        <v>0</v>
      </c>
      <c r="H8" s="13" t="e">
        <f t="shared" si="2"/>
        <v>#DIV/0!</v>
      </c>
      <c r="I8" s="7">
        <v>0</v>
      </c>
      <c r="J8" s="7">
        <v>0</v>
      </c>
      <c r="K8" s="12">
        <f t="shared" si="3"/>
        <v>0</v>
      </c>
    </row>
    <row r="9" spans="1:11" ht="19.5" customHeight="1" x14ac:dyDescent="0.25">
      <c r="A9" s="17">
        <f t="shared" si="0"/>
        <v>0</v>
      </c>
      <c r="B9" s="6" t="s">
        <v>17</v>
      </c>
      <c r="C9" s="7">
        <v>0</v>
      </c>
      <c r="D9" s="7">
        <v>0</v>
      </c>
      <c r="E9" s="7">
        <v>0</v>
      </c>
      <c r="F9" s="7">
        <v>0</v>
      </c>
      <c r="G9" s="12">
        <f t="shared" si="1"/>
        <v>0</v>
      </c>
      <c r="H9" s="13" t="e">
        <f t="shared" si="2"/>
        <v>#DIV/0!</v>
      </c>
      <c r="I9" s="7">
        <v>0</v>
      </c>
      <c r="J9" s="7">
        <v>0</v>
      </c>
      <c r="K9" s="12">
        <f t="shared" si="3"/>
        <v>0</v>
      </c>
    </row>
    <row r="10" spans="1:11" x14ac:dyDescent="0.25">
      <c r="A10" s="17"/>
    </row>
    <row r="11" spans="1:11" x14ac:dyDescent="0.25">
      <c r="A11" s="17"/>
      <c r="B11" s="3" t="s">
        <v>35</v>
      </c>
      <c r="C11" s="15" t="s">
        <v>42</v>
      </c>
      <c r="D11" s="15">
        <v>2</v>
      </c>
      <c r="E11" s="15">
        <v>0</v>
      </c>
      <c r="F11" s="15">
        <v>1</v>
      </c>
    </row>
    <row r="12" spans="1:11" x14ac:dyDescent="0.25">
      <c r="A12" s="17"/>
      <c r="B12" s="4" t="s">
        <v>47</v>
      </c>
      <c r="C12" s="8" t="s">
        <v>45</v>
      </c>
      <c r="D12" s="8" t="s">
        <v>43</v>
      </c>
      <c r="E12" s="8" t="s">
        <v>0</v>
      </c>
      <c r="F12" s="8" t="s">
        <v>44</v>
      </c>
      <c r="G12" s="8" t="s">
        <v>42</v>
      </c>
      <c r="H12" s="8" t="s">
        <v>46</v>
      </c>
      <c r="I12" s="8" t="s">
        <v>49</v>
      </c>
      <c r="J12" s="8" t="s">
        <v>48</v>
      </c>
      <c r="K12" s="8" t="s">
        <v>50</v>
      </c>
    </row>
    <row r="13" spans="1:11" ht="19.5" customHeight="1" x14ac:dyDescent="0.25">
      <c r="A13" s="17">
        <f t="shared" si="0"/>
        <v>0</v>
      </c>
      <c r="B13" s="9" t="s">
        <v>22</v>
      </c>
      <c r="C13" s="7">
        <v>0</v>
      </c>
      <c r="D13" s="7">
        <v>0</v>
      </c>
      <c r="E13" s="7">
        <v>0</v>
      </c>
      <c r="F13" s="7">
        <v>0</v>
      </c>
      <c r="G13" s="12">
        <f t="shared" ref="G13:G16" si="4">(D13*D$3)+(F13*F$3)</f>
        <v>0</v>
      </c>
      <c r="H13" s="13" t="e">
        <f t="shared" ref="H13:H16" si="5">G13/A13</f>
        <v>#DIV/0!</v>
      </c>
      <c r="I13" s="7">
        <v>0</v>
      </c>
      <c r="J13" s="7">
        <v>0</v>
      </c>
      <c r="K13" s="12">
        <f t="shared" ref="K13:K16" si="6">I13-J13</f>
        <v>0</v>
      </c>
    </row>
    <row r="14" spans="1:11" ht="19.5" customHeight="1" x14ac:dyDescent="0.25">
      <c r="A14" s="17">
        <f t="shared" si="0"/>
        <v>0</v>
      </c>
      <c r="B14" s="9" t="s">
        <v>23</v>
      </c>
      <c r="C14" s="7">
        <v>0</v>
      </c>
      <c r="D14" s="7">
        <v>0</v>
      </c>
      <c r="E14" s="7">
        <v>0</v>
      </c>
      <c r="F14" s="7">
        <v>0</v>
      </c>
      <c r="G14" s="12">
        <f t="shared" si="4"/>
        <v>0</v>
      </c>
      <c r="H14" s="13" t="e">
        <f t="shared" si="5"/>
        <v>#DIV/0!</v>
      </c>
      <c r="I14" s="7">
        <v>0</v>
      </c>
      <c r="J14" s="7">
        <v>0</v>
      </c>
      <c r="K14" s="12">
        <f t="shared" si="6"/>
        <v>0</v>
      </c>
    </row>
    <row r="15" spans="1:11" ht="19.5" customHeight="1" x14ac:dyDescent="0.25">
      <c r="A15" s="17">
        <f t="shared" si="0"/>
        <v>0</v>
      </c>
      <c r="B15" s="9" t="s">
        <v>24</v>
      </c>
      <c r="C15" s="7">
        <v>0</v>
      </c>
      <c r="D15" s="7">
        <v>0</v>
      </c>
      <c r="E15" s="7">
        <v>0</v>
      </c>
      <c r="F15" s="7">
        <v>0</v>
      </c>
      <c r="G15" s="12">
        <f t="shared" si="4"/>
        <v>0</v>
      </c>
      <c r="H15" s="13" t="e">
        <f t="shared" si="5"/>
        <v>#DIV/0!</v>
      </c>
      <c r="I15" s="7">
        <v>0</v>
      </c>
      <c r="J15" s="7">
        <v>0</v>
      </c>
      <c r="K15" s="12">
        <f t="shared" si="6"/>
        <v>0</v>
      </c>
    </row>
    <row r="16" spans="1:11" ht="19.5" customHeight="1" x14ac:dyDescent="0.25">
      <c r="A16" s="17">
        <f t="shared" si="0"/>
        <v>0</v>
      </c>
      <c r="B16" s="9" t="s">
        <v>25</v>
      </c>
      <c r="C16" s="7">
        <v>0</v>
      </c>
      <c r="D16" s="7">
        <v>0</v>
      </c>
      <c r="E16" s="7">
        <v>0</v>
      </c>
      <c r="F16" s="7">
        <v>0</v>
      </c>
      <c r="G16" s="12">
        <f t="shared" si="4"/>
        <v>0</v>
      </c>
      <c r="H16" s="13" t="e">
        <f t="shared" si="5"/>
        <v>#DIV/0!</v>
      </c>
      <c r="I16" s="7">
        <v>0</v>
      </c>
      <c r="J16" s="7">
        <v>0</v>
      </c>
      <c r="K16" s="12">
        <f t="shared" si="6"/>
        <v>0</v>
      </c>
    </row>
    <row r="17" spans="1:11" x14ac:dyDescent="0.25">
      <c r="A17" s="17"/>
    </row>
    <row r="18" spans="1:11" x14ac:dyDescent="0.25">
      <c r="A18" s="17"/>
      <c r="B18" s="3" t="s">
        <v>36</v>
      </c>
      <c r="C18" s="15" t="s">
        <v>42</v>
      </c>
      <c r="D18" s="15">
        <v>2</v>
      </c>
      <c r="E18" s="15">
        <v>0</v>
      </c>
      <c r="F18" s="15">
        <v>1</v>
      </c>
    </row>
    <row r="19" spans="1:11" x14ac:dyDescent="0.25">
      <c r="A19" s="17"/>
      <c r="B19" s="4" t="s">
        <v>47</v>
      </c>
      <c r="C19" s="8" t="s">
        <v>45</v>
      </c>
      <c r="D19" s="8" t="s">
        <v>43</v>
      </c>
      <c r="E19" s="8" t="s">
        <v>0</v>
      </c>
      <c r="F19" s="8" t="s">
        <v>44</v>
      </c>
      <c r="G19" s="8" t="s">
        <v>42</v>
      </c>
      <c r="H19" s="8" t="s">
        <v>46</v>
      </c>
      <c r="I19" s="8" t="s">
        <v>49</v>
      </c>
      <c r="J19" s="8" t="s">
        <v>48</v>
      </c>
      <c r="K19" s="8" t="s">
        <v>50</v>
      </c>
    </row>
    <row r="20" spans="1:11" ht="19.5" customHeight="1" x14ac:dyDescent="0.25">
      <c r="A20" s="17">
        <f t="shared" si="0"/>
        <v>0</v>
      </c>
      <c r="B20" s="10" t="s">
        <v>26</v>
      </c>
      <c r="C20" s="7">
        <v>0</v>
      </c>
      <c r="D20" s="7">
        <v>0</v>
      </c>
      <c r="E20" s="7">
        <v>0</v>
      </c>
      <c r="F20" s="7">
        <v>0</v>
      </c>
      <c r="G20" s="12">
        <f t="shared" ref="G20:G23" si="7">(D20*D$3)+(F20*F$3)</f>
        <v>0</v>
      </c>
      <c r="H20" s="13" t="e">
        <f t="shared" ref="H20:H23" si="8">G20/A20</f>
        <v>#DIV/0!</v>
      </c>
      <c r="I20" s="7">
        <v>0</v>
      </c>
      <c r="J20" s="7">
        <v>0</v>
      </c>
      <c r="K20" s="12">
        <f t="shared" ref="K20:K23" si="9">I20-J20</f>
        <v>0</v>
      </c>
    </row>
    <row r="21" spans="1:11" ht="19.5" customHeight="1" x14ac:dyDescent="0.25">
      <c r="A21" s="17">
        <f t="shared" si="0"/>
        <v>0</v>
      </c>
      <c r="B21" s="10" t="s">
        <v>27</v>
      </c>
      <c r="C21" s="7">
        <v>0</v>
      </c>
      <c r="D21" s="7">
        <v>0</v>
      </c>
      <c r="E21" s="7">
        <v>0</v>
      </c>
      <c r="F21" s="7">
        <v>0</v>
      </c>
      <c r="G21" s="12">
        <f t="shared" si="7"/>
        <v>0</v>
      </c>
      <c r="H21" s="13" t="e">
        <f t="shared" si="8"/>
        <v>#DIV/0!</v>
      </c>
      <c r="I21" s="7">
        <v>0</v>
      </c>
      <c r="J21" s="7">
        <v>0</v>
      </c>
      <c r="K21" s="12">
        <f t="shared" si="9"/>
        <v>0</v>
      </c>
    </row>
    <row r="22" spans="1:11" ht="19.5" customHeight="1" x14ac:dyDescent="0.25">
      <c r="A22" s="17">
        <f t="shared" si="0"/>
        <v>0</v>
      </c>
      <c r="B22" s="10" t="s">
        <v>28</v>
      </c>
      <c r="C22" s="7">
        <v>0</v>
      </c>
      <c r="D22" s="7">
        <v>0</v>
      </c>
      <c r="E22" s="7">
        <v>0</v>
      </c>
      <c r="F22" s="7">
        <v>0</v>
      </c>
      <c r="G22" s="12">
        <f t="shared" si="7"/>
        <v>0</v>
      </c>
      <c r="H22" s="13" t="e">
        <f t="shared" si="8"/>
        <v>#DIV/0!</v>
      </c>
      <c r="I22" s="7">
        <v>0</v>
      </c>
      <c r="J22" s="7">
        <v>0</v>
      </c>
      <c r="K22" s="12">
        <f t="shared" si="9"/>
        <v>0</v>
      </c>
    </row>
    <row r="23" spans="1:11" ht="19.5" customHeight="1" x14ac:dyDescent="0.25">
      <c r="A23" s="17">
        <f t="shared" si="0"/>
        <v>0</v>
      </c>
      <c r="B23" s="10" t="s">
        <v>29</v>
      </c>
      <c r="C23" s="7">
        <v>0</v>
      </c>
      <c r="D23" s="7">
        <v>0</v>
      </c>
      <c r="E23" s="7">
        <v>0</v>
      </c>
      <c r="F23" s="7">
        <v>0</v>
      </c>
      <c r="G23" s="12">
        <f t="shared" si="7"/>
        <v>0</v>
      </c>
      <c r="H23" s="13" t="e">
        <f t="shared" si="8"/>
        <v>#DIV/0!</v>
      </c>
      <c r="I23" s="7">
        <v>0</v>
      </c>
      <c r="J23" s="7">
        <v>0</v>
      </c>
      <c r="K23" s="12">
        <f t="shared" si="9"/>
        <v>0</v>
      </c>
    </row>
    <row r="24" spans="1:11" x14ac:dyDescent="0.25">
      <c r="A24" s="17"/>
    </row>
    <row r="25" spans="1:11" x14ac:dyDescent="0.25">
      <c r="A25" s="17"/>
      <c r="B25" s="3" t="s">
        <v>37</v>
      </c>
      <c r="C25" s="15" t="s">
        <v>42</v>
      </c>
      <c r="D25" s="15">
        <v>2</v>
      </c>
      <c r="E25" s="15">
        <v>0</v>
      </c>
      <c r="F25" s="15">
        <v>1</v>
      </c>
    </row>
    <row r="26" spans="1:11" x14ac:dyDescent="0.25">
      <c r="A26" s="17"/>
      <c r="B26" s="4" t="s">
        <v>47</v>
      </c>
      <c r="C26" s="8" t="s">
        <v>45</v>
      </c>
      <c r="D26" s="8" t="s">
        <v>43</v>
      </c>
      <c r="E26" s="8" t="s">
        <v>0</v>
      </c>
      <c r="F26" s="8" t="s">
        <v>44</v>
      </c>
      <c r="G26" s="8" t="s">
        <v>42</v>
      </c>
      <c r="H26" s="8" t="s">
        <v>46</v>
      </c>
      <c r="I26" s="8" t="s">
        <v>49</v>
      </c>
      <c r="J26" s="8" t="s">
        <v>48</v>
      </c>
      <c r="K26" s="8" t="s">
        <v>50</v>
      </c>
    </row>
    <row r="27" spans="1:11" ht="19.5" customHeight="1" x14ac:dyDescent="0.25">
      <c r="A27" s="17">
        <f t="shared" si="0"/>
        <v>0</v>
      </c>
      <c r="B27" s="11" t="s">
        <v>30</v>
      </c>
      <c r="C27" s="7">
        <v>0</v>
      </c>
      <c r="D27" s="7">
        <v>0</v>
      </c>
      <c r="E27" s="7">
        <v>0</v>
      </c>
      <c r="F27" s="7">
        <v>0</v>
      </c>
      <c r="G27" s="12">
        <f>(D27*D$3)+(F27*F$3)</f>
        <v>0</v>
      </c>
      <c r="H27" s="13" t="e">
        <f>G27/A27</f>
        <v>#DIV/0!</v>
      </c>
      <c r="I27" s="7">
        <v>0</v>
      </c>
      <c r="J27" s="7">
        <v>0</v>
      </c>
      <c r="K27" s="12">
        <f>I27-J27</f>
        <v>0</v>
      </c>
    </row>
    <row r="28" spans="1:11" ht="19.5" customHeight="1" x14ac:dyDescent="0.25">
      <c r="A28" s="17">
        <f t="shared" si="0"/>
        <v>0</v>
      </c>
      <c r="B28" s="11" t="s">
        <v>31</v>
      </c>
      <c r="C28" s="7">
        <v>0</v>
      </c>
      <c r="D28" s="7">
        <v>0</v>
      </c>
      <c r="E28" s="7">
        <v>0</v>
      </c>
      <c r="F28" s="7">
        <v>0</v>
      </c>
      <c r="G28" s="12">
        <f t="shared" ref="G28:G30" si="10">(D28*D$3)+(F28*F$3)</f>
        <v>0</v>
      </c>
      <c r="H28" s="13" t="e">
        <f t="shared" ref="H28:H30" si="11">G28/A28</f>
        <v>#DIV/0!</v>
      </c>
      <c r="I28" s="7">
        <v>0</v>
      </c>
      <c r="J28" s="7">
        <v>0</v>
      </c>
      <c r="K28" s="12">
        <f t="shared" ref="K28:K30" si="12">I28-J28</f>
        <v>0</v>
      </c>
    </row>
    <row r="29" spans="1:11" ht="19.5" customHeight="1" x14ac:dyDescent="0.25">
      <c r="A29" s="17">
        <f t="shared" si="0"/>
        <v>0</v>
      </c>
      <c r="B29" s="11" t="s">
        <v>32</v>
      </c>
      <c r="C29" s="7">
        <v>0</v>
      </c>
      <c r="D29" s="7">
        <v>0</v>
      </c>
      <c r="E29" s="7">
        <v>0</v>
      </c>
      <c r="F29" s="7">
        <v>0</v>
      </c>
      <c r="G29" s="12">
        <f t="shared" si="10"/>
        <v>0</v>
      </c>
      <c r="H29" s="13" t="e">
        <f t="shared" si="11"/>
        <v>#DIV/0!</v>
      </c>
      <c r="I29" s="7">
        <v>0</v>
      </c>
      <c r="J29" s="7">
        <v>0</v>
      </c>
      <c r="K29" s="12">
        <f t="shared" si="12"/>
        <v>0</v>
      </c>
    </row>
    <row r="30" spans="1:11" ht="19.5" customHeight="1" x14ac:dyDescent="0.25">
      <c r="A30" s="17">
        <f t="shared" si="0"/>
        <v>0</v>
      </c>
      <c r="B30" s="11" t="s">
        <v>33</v>
      </c>
      <c r="C30" s="7">
        <v>0</v>
      </c>
      <c r="D30" s="7">
        <v>0</v>
      </c>
      <c r="E30" s="7">
        <v>0</v>
      </c>
      <c r="F30" s="7">
        <v>0</v>
      </c>
      <c r="G30" s="12">
        <f t="shared" si="10"/>
        <v>0</v>
      </c>
      <c r="H30" s="13" t="e">
        <f t="shared" si="11"/>
        <v>#DIV/0!</v>
      </c>
      <c r="I30" s="7">
        <v>0</v>
      </c>
      <c r="J30" s="7">
        <v>0</v>
      </c>
      <c r="K30" s="12">
        <f t="shared" si="12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26D7-26DE-4F8F-970D-86807E6071DC}">
  <dimension ref="A1:K30"/>
  <sheetViews>
    <sheetView zoomScaleNormal="100" workbookViewId="0">
      <selection activeCell="S43" sqref="S43"/>
    </sheetView>
  </sheetViews>
  <sheetFormatPr defaultRowHeight="15.75" x14ac:dyDescent="0.25"/>
  <cols>
    <col min="1" max="1" width="3.7109375" style="16" customWidth="1"/>
    <col min="2" max="2" width="28.85546875" style="1" customWidth="1"/>
    <col min="3" max="8" width="9.140625" style="2"/>
    <col min="9" max="9" width="9.140625" style="1"/>
    <col min="10" max="10" width="9.140625" style="2"/>
    <col min="11" max="11" width="9.140625" style="14"/>
    <col min="12" max="16384" width="9.140625" style="1"/>
  </cols>
  <sheetData>
    <row r="1" spans="1:11" ht="33.75" x14ac:dyDescent="0.25">
      <c r="A1" s="18" t="s">
        <v>51</v>
      </c>
    </row>
    <row r="2" spans="1:11" ht="4.5" customHeight="1" x14ac:dyDescent="0.25"/>
    <row r="3" spans="1:11" x14ac:dyDescent="0.25">
      <c r="B3" s="3" t="s">
        <v>34</v>
      </c>
      <c r="C3" s="15" t="s">
        <v>42</v>
      </c>
      <c r="D3" s="15">
        <v>2</v>
      </c>
      <c r="E3" s="15">
        <v>0</v>
      </c>
      <c r="F3" s="15">
        <v>1</v>
      </c>
    </row>
    <row r="4" spans="1:11" x14ac:dyDescent="0.25">
      <c r="B4" s="4" t="s">
        <v>47</v>
      </c>
      <c r="C4" s="5" t="s">
        <v>45</v>
      </c>
      <c r="D4" s="5" t="s">
        <v>43</v>
      </c>
      <c r="E4" s="5" t="s">
        <v>0</v>
      </c>
      <c r="F4" s="5" t="s">
        <v>44</v>
      </c>
      <c r="G4" s="5" t="s">
        <v>42</v>
      </c>
      <c r="H4" s="5" t="s">
        <v>46</v>
      </c>
      <c r="I4" s="5" t="s">
        <v>49</v>
      </c>
      <c r="J4" s="5" t="s">
        <v>48</v>
      </c>
      <c r="K4" s="5" t="s">
        <v>50</v>
      </c>
    </row>
    <row r="5" spans="1:11" ht="19.5" customHeight="1" x14ac:dyDescent="0.25">
      <c r="A5" s="17">
        <f>C5*2</f>
        <v>6</v>
      </c>
      <c r="B5" s="6" t="s">
        <v>18</v>
      </c>
      <c r="C5" s="7">
        <v>3</v>
      </c>
      <c r="D5" s="7">
        <v>2</v>
      </c>
      <c r="E5" s="7">
        <v>0</v>
      </c>
      <c r="F5" s="7">
        <v>1</v>
      </c>
      <c r="G5" s="12">
        <f>(D5*D$3)+(F5*F$3)</f>
        <v>5</v>
      </c>
      <c r="H5" s="13">
        <f>G5/A5</f>
        <v>0.83333333333333337</v>
      </c>
      <c r="I5" s="7">
        <v>0</v>
      </c>
      <c r="J5" s="7">
        <v>0</v>
      </c>
      <c r="K5" s="12">
        <f>I5-J5</f>
        <v>0</v>
      </c>
    </row>
    <row r="6" spans="1:11" ht="19.5" customHeight="1" x14ac:dyDescent="0.25">
      <c r="A6" s="17">
        <f t="shared" ref="A6:A30" si="0">C6*2</f>
        <v>0</v>
      </c>
      <c r="B6" s="6" t="s">
        <v>19</v>
      </c>
      <c r="C6" s="7">
        <v>0</v>
      </c>
      <c r="D6" s="7">
        <v>0</v>
      </c>
      <c r="E6" s="7">
        <v>0</v>
      </c>
      <c r="F6" s="7">
        <v>0</v>
      </c>
      <c r="G6" s="12">
        <f t="shared" ref="G6:G9" si="1">(D6*D$3)+(F6*F$3)</f>
        <v>0</v>
      </c>
      <c r="H6" s="13" t="e">
        <f t="shared" ref="H6:H9" si="2">G6/A6</f>
        <v>#DIV/0!</v>
      </c>
      <c r="I6" s="7">
        <v>0</v>
      </c>
      <c r="J6" s="7">
        <v>0</v>
      </c>
      <c r="K6" s="12">
        <f t="shared" ref="K6:K9" si="3">I6-J6</f>
        <v>0</v>
      </c>
    </row>
    <row r="7" spans="1:11" ht="19.5" customHeight="1" x14ac:dyDescent="0.25">
      <c r="A7" s="17">
        <f t="shared" si="0"/>
        <v>0</v>
      </c>
      <c r="B7" s="6" t="s">
        <v>20</v>
      </c>
      <c r="C7" s="7">
        <v>0</v>
      </c>
      <c r="D7" s="7">
        <v>0</v>
      </c>
      <c r="E7" s="7">
        <v>0</v>
      </c>
      <c r="F7" s="7">
        <v>0</v>
      </c>
      <c r="G7" s="12">
        <f t="shared" si="1"/>
        <v>0</v>
      </c>
      <c r="H7" s="13" t="e">
        <f t="shared" si="2"/>
        <v>#DIV/0!</v>
      </c>
      <c r="I7" s="7">
        <v>0</v>
      </c>
      <c r="J7" s="7">
        <v>0</v>
      </c>
      <c r="K7" s="12">
        <f t="shared" si="3"/>
        <v>0</v>
      </c>
    </row>
    <row r="8" spans="1:11" ht="19.5" customHeight="1" x14ac:dyDescent="0.25">
      <c r="A8" s="17">
        <f t="shared" si="0"/>
        <v>0</v>
      </c>
      <c r="B8" s="6" t="s">
        <v>21</v>
      </c>
      <c r="C8" s="7">
        <v>0</v>
      </c>
      <c r="D8" s="7">
        <v>0</v>
      </c>
      <c r="E8" s="7">
        <v>0</v>
      </c>
      <c r="F8" s="7">
        <v>0</v>
      </c>
      <c r="G8" s="12">
        <f t="shared" si="1"/>
        <v>0</v>
      </c>
      <c r="H8" s="13" t="e">
        <f t="shared" si="2"/>
        <v>#DIV/0!</v>
      </c>
      <c r="I8" s="7">
        <v>0</v>
      </c>
      <c r="J8" s="7">
        <v>0</v>
      </c>
      <c r="K8" s="12">
        <f t="shared" si="3"/>
        <v>0</v>
      </c>
    </row>
    <row r="9" spans="1:11" ht="19.5" customHeight="1" x14ac:dyDescent="0.25">
      <c r="A9" s="17">
        <f t="shared" si="0"/>
        <v>0</v>
      </c>
      <c r="B9" s="6" t="s">
        <v>17</v>
      </c>
      <c r="C9" s="7">
        <v>0</v>
      </c>
      <c r="D9" s="7">
        <v>0</v>
      </c>
      <c r="E9" s="7">
        <v>0</v>
      </c>
      <c r="F9" s="7">
        <v>0</v>
      </c>
      <c r="G9" s="12">
        <f t="shared" si="1"/>
        <v>0</v>
      </c>
      <c r="H9" s="13" t="e">
        <f t="shared" si="2"/>
        <v>#DIV/0!</v>
      </c>
      <c r="I9" s="7">
        <v>0</v>
      </c>
      <c r="J9" s="7">
        <v>0</v>
      </c>
      <c r="K9" s="12">
        <f t="shared" si="3"/>
        <v>0</v>
      </c>
    </row>
    <row r="10" spans="1:11" x14ac:dyDescent="0.25">
      <c r="A10" s="17"/>
    </row>
    <row r="11" spans="1:11" x14ac:dyDescent="0.25">
      <c r="A11" s="17"/>
      <c r="B11" s="3" t="s">
        <v>35</v>
      </c>
      <c r="C11" s="15" t="s">
        <v>42</v>
      </c>
      <c r="D11" s="15">
        <v>2</v>
      </c>
      <c r="E11" s="15">
        <v>0</v>
      </c>
      <c r="F11" s="15">
        <v>1</v>
      </c>
    </row>
    <row r="12" spans="1:11" x14ac:dyDescent="0.25">
      <c r="A12" s="17"/>
      <c r="B12" s="4" t="s">
        <v>47</v>
      </c>
      <c r="C12" s="8" t="s">
        <v>45</v>
      </c>
      <c r="D12" s="8" t="s">
        <v>43</v>
      </c>
      <c r="E12" s="8" t="s">
        <v>0</v>
      </c>
      <c r="F12" s="8" t="s">
        <v>44</v>
      </c>
      <c r="G12" s="8" t="s">
        <v>42</v>
      </c>
      <c r="H12" s="8" t="s">
        <v>46</v>
      </c>
      <c r="I12" s="8" t="s">
        <v>49</v>
      </c>
      <c r="J12" s="8" t="s">
        <v>48</v>
      </c>
      <c r="K12" s="8" t="s">
        <v>50</v>
      </c>
    </row>
    <row r="13" spans="1:11" ht="19.5" customHeight="1" x14ac:dyDescent="0.25">
      <c r="A13" s="17">
        <f t="shared" si="0"/>
        <v>0</v>
      </c>
      <c r="B13" s="9" t="s">
        <v>22</v>
      </c>
      <c r="C13" s="7">
        <v>0</v>
      </c>
      <c r="D13" s="7">
        <v>0</v>
      </c>
      <c r="E13" s="7">
        <v>0</v>
      </c>
      <c r="F13" s="7">
        <v>0</v>
      </c>
      <c r="G13" s="12">
        <f t="shared" ref="G13:G16" si="4">(D13*D$3)+(F13*F$3)</f>
        <v>0</v>
      </c>
      <c r="H13" s="13" t="e">
        <f t="shared" ref="H13:H16" si="5">G13/A13</f>
        <v>#DIV/0!</v>
      </c>
      <c r="I13" s="7">
        <v>0</v>
      </c>
      <c r="J13" s="7">
        <v>0</v>
      </c>
      <c r="K13" s="12">
        <f t="shared" ref="K13:K16" si="6">I13-J13</f>
        <v>0</v>
      </c>
    </row>
    <row r="14" spans="1:11" ht="19.5" customHeight="1" x14ac:dyDescent="0.25">
      <c r="A14" s="17">
        <f t="shared" si="0"/>
        <v>0</v>
      </c>
      <c r="B14" s="9" t="s">
        <v>23</v>
      </c>
      <c r="C14" s="7">
        <v>0</v>
      </c>
      <c r="D14" s="7">
        <v>0</v>
      </c>
      <c r="E14" s="7">
        <v>0</v>
      </c>
      <c r="F14" s="7">
        <v>0</v>
      </c>
      <c r="G14" s="12">
        <f t="shared" si="4"/>
        <v>0</v>
      </c>
      <c r="H14" s="13" t="e">
        <f t="shared" si="5"/>
        <v>#DIV/0!</v>
      </c>
      <c r="I14" s="7">
        <v>0</v>
      </c>
      <c r="J14" s="7">
        <v>0</v>
      </c>
      <c r="K14" s="12">
        <f t="shared" si="6"/>
        <v>0</v>
      </c>
    </row>
    <row r="15" spans="1:11" ht="19.5" customHeight="1" x14ac:dyDescent="0.25">
      <c r="A15" s="17">
        <f t="shared" si="0"/>
        <v>0</v>
      </c>
      <c r="B15" s="9" t="s">
        <v>24</v>
      </c>
      <c r="C15" s="7">
        <v>0</v>
      </c>
      <c r="D15" s="7">
        <v>0</v>
      </c>
      <c r="E15" s="7">
        <v>0</v>
      </c>
      <c r="F15" s="7">
        <v>0</v>
      </c>
      <c r="G15" s="12">
        <f t="shared" si="4"/>
        <v>0</v>
      </c>
      <c r="H15" s="13" t="e">
        <f t="shared" si="5"/>
        <v>#DIV/0!</v>
      </c>
      <c r="I15" s="7">
        <v>0</v>
      </c>
      <c r="J15" s="7">
        <v>0</v>
      </c>
      <c r="K15" s="12">
        <f t="shared" si="6"/>
        <v>0</v>
      </c>
    </row>
    <row r="16" spans="1:11" ht="19.5" customHeight="1" x14ac:dyDescent="0.25">
      <c r="A16" s="17">
        <f t="shared" si="0"/>
        <v>0</v>
      </c>
      <c r="B16" s="9" t="s">
        <v>25</v>
      </c>
      <c r="C16" s="7">
        <v>0</v>
      </c>
      <c r="D16" s="7">
        <v>0</v>
      </c>
      <c r="E16" s="7">
        <v>0</v>
      </c>
      <c r="F16" s="7">
        <v>0</v>
      </c>
      <c r="G16" s="12">
        <f t="shared" si="4"/>
        <v>0</v>
      </c>
      <c r="H16" s="13" t="e">
        <f t="shared" si="5"/>
        <v>#DIV/0!</v>
      </c>
      <c r="I16" s="7">
        <v>0</v>
      </c>
      <c r="J16" s="7">
        <v>0</v>
      </c>
      <c r="K16" s="12">
        <f t="shared" si="6"/>
        <v>0</v>
      </c>
    </row>
    <row r="17" spans="1:11" x14ac:dyDescent="0.25">
      <c r="A17" s="17"/>
    </row>
    <row r="18" spans="1:11" x14ac:dyDescent="0.25">
      <c r="A18" s="17"/>
      <c r="B18" s="3" t="s">
        <v>36</v>
      </c>
      <c r="C18" s="15" t="s">
        <v>42</v>
      </c>
      <c r="D18" s="15">
        <v>2</v>
      </c>
      <c r="E18" s="15">
        <v>0</v>
      </c>
      <c r="F18" s="15">
        <v>1</v>
      </c>
    </row>
    <row r="19" spans="1:11" x14ac:dyDescent="0.25">
      <c r="A19" s="17"/>
      <c r="B19" s="4" t="s">
        <v>47</v>
      </c>
      <c r="C19" s="8" t="s">
        <v>45</v>
      </c>
      <c r="D19" s="8" t="s">
        <v>43</v>
      </c>
      <c r="E19" s="8" t="s">
        <v>0</v>
      </c>
      <c r="F19" s="8" t="s">
        <v>44</v>
      </c>
      <c r="G19" s="8" t="s">
        <v>42</v>
      </c>
      <c r="H19" s="8" t="s">
        <v>46</v>
      </c>
      <c r="I19" s="8" t="s">
        <v>49</v>
      </c>
      <c r="J19" s="8" t="s">
        <v>48</v>
      </c>
      <c r="K19" s="8" t="s">
        <v>50</v>
      </c>
    </row>
    <row r="20" spans="1:11" ht="19.5" customHeight="1" x14ac:dyDescent="0.25">
      <c r="A20" s="17">
        <f t="shared" si="0"/>
        <v>0</v>
      </c>
      <c r="B20" s="10" t="s">
        <v>26</v>
      </c>
      <c r="C20" s="7">
        <v>0</v>
      </c>
      <c r="D20" s="7">
        <v>0</v>
      </c>
      <c r="E20" s="7">
        <v>0</v>
      </c>
      <c r="F20" s="7">
        <v>0</v>
      </c>
      <c r="G20" s="12">
        <f t="shared" ref="G20:G23" si="7">(D20*D$3)+(F20*F$3)</f>
        <v>0</v>
      </c>
      <c r="H20" s="13" t="e">
        <f t="shared" ref="H20:H23" si="8">G20/A20</f>
        <v>#DIV/0!</v>
      </c>
      <c r="I20" s="7">
        <v>0</v>
      </c>
      <c r="J20" s="7">
        <v>0</v>
      </c>
      <c r="K20" s="12">
        <f t="shared" ref="K20:K23" si="9">I20-J20</f>
        <v>0</v>
      </c>
    </row>
    <row r="21" spans="1:11" ht="19.5" customHeight="1" x14ac:dyDescent="0.25">
      <c r="A21" s="17">
        <f t="shared" si="0"/>
        <v>0</v>
      </c>
      <c r="B21" s="10" t="s">
        <v>27</v>
      </c>
      <c r="C21" s="7">
        <v>0</v>
      </c>
      <c r="D21" s="7">
        <v>0</v>
      </c>
      <c r="E21" s="7">
        <v>0</v>
      </c>
      <c r="F21" s="7">
        <v>0</v>
      </c>
      <c r="G21" s="12">
        <f t="shared" si="7"/>
        <v>0</v>
      </c>
      <c r="H21" s="13" t="e">
        <f t="shared" si="8"/>
        <v>#DIV/0!</v>
      </c>
      <c r="I21" s="7">
        <v>0</v>
      </c>
      <c r="J21" s="7">
        <v>0</v>
      </c>
      <c r="K21" s="12">
        <f t="shared" si="9"/>
        <v>0</v>
      </c>
    </row>
    <row r="22" spans="1:11" ht="19.5" customHeight="1" x14ac:dyDescent="0.25">
      <c r="A22" s="17">
        <f t="shared" si="0"/>
        <v>0</v>
      </c>
      <c r="B22" s="10" t="s">
        <v>28</v>
      </c>
      <c r="C22" s="7">
        <v>0</v>
      </c>
      <c r="D22" s="7">
        <v>0</v>
      </c>
      <c r="E22" s="7">
        <v>0</v>
      </c>
      <c r="F22" s="7">
        <v>0</v>
      </c>
      <c r="G22" s="12">
        <f t="shared" si="7"/>
        <v>0</v>
      </c>
      <c r="H22" s="13" t="e">
        <f t="shared" si="8"/>
        <v>#DIV/0!</v>
      </c>
      <c r="I22" s="7">
        <v>0</v>
      </c>
      <c r="J22" s="7">
        <v>0</v>
      </c>
      <c r="K22" s="12">
        <f t="shared" si="9"/>
        <v>0</v>
      </c>
    </row>
    <row r="23" spans="1:11" ht="19.5" customHeight="1" x14ac:dyDescent="0.25">
      <c r="A23" s="17">
        <f t="shared" si="0"/>
        <v>0</v>
      </c>
      <c r="B23" s="10" t="s">
        <v>29</v>
      </c>
      <c r="C23" s="7">
        <v>0</v>
      </c>
      <c r="D23" s="7">
        <v>0</v>
      </c>
      <c r="E23" s="7">
        <v>0</v>
      </c>
      <c r="F23" s="7">
        <v>0</v>
      </c>
      <c r="G23" s="12">
        <f t="shared" si="7"/>
        <v>0</v>
      </c>
      <c r="H23" s="13" t="e">
        <f t="shared" si="8"/>
        <v>#DIV/0!</v>
      </c>
      <c r="I23" s="7">
        <v>0</v>
      </c>
      <c r="J23" s="7">
        <v>0</v>
      </c>
      <c r="K23" s="12">
        <f t="shared" si="9"/>
        <v>0</v>
      </c>
    </row>
    <row r="24" spans="1:11" x14ac:dyDescent="0.25">
      <c r="A24" s="17"/>
    </row>
    <row r="25" spans="1:11" x14ac:dyDescent="0.25">
      <c r="A25" s="17"/>
      <c r="B25" s="3" t="s">
        <v>37</v>
      </c>
      <c r="C25" s="15" t="s">
        <v>42</v>
      </c>
      <c r="D25" s="15">
        <v>2</v>
      </c>
      <c r="E25" s="15">
        <v>0</v>
      </c>
      <c r="F25" s="15">
        <v>1</v>
      </c>
    </row>
    <row r="26" spans="1:11" x14ac:dyDescent="0.25">
      <c r="A26" s="17"/>
      <c r="B26" s="4" t="s">
        <v>47</v>
      </c>
      <c r="C26" s="8" t="s">
        <v>45</v>
      </c>
      <c r="D26" s="8" t="s">
        <v>43</v>
      </c>
      <c r="E26" s="8" t="s">
        <v>0</v>
      </c>
      <c r="F26" s="8" t="s">
        <v>44</v>
      </c>
      <c r="G26" s="8" t="s">
        <v>42</v>
      </c>
      <c r="H26" s="8" t="s">
        <v>46</v>
      </c>
      <c r="I26" s="8" t="s">
        <v>49</v>
      </c>
      <c r="J26" s="8" t="s">
        <v>48</v>
      </c>
      <c r="K26" s="8" t="s">
        <v>50</v>
      </c>
    </row>
    <row r="27" spans="1:11" ht="19.5" customHeight="1" x14ac:dyDescent="0.25">
      <c r="A27" s="17">
        <f t="shared" si="0"/>
        <v>0</v>
      </c>
      <c r="B27" s="11" t="s">
        <v>30</v>
      </c>
      <c r="C27" s="7">
        <v>0</v>
      </c>
      <c r="D27" s="7">
        <v>0</v>
      </c>
      <c r="E27" s="7">
        <v>0</v>
      </c>
      <c r="F27" s="7">
        <v>0</v>
      </c>
      <c r="G27" s="12">
        <f>(D27*D$3)+(F27*F$3)</f>
        <v>0</v>
      </c>
      <c r="H27" s="13" t="e">
        <f>G27/A27</f>
        <v>#DIV/0!</v>
      </c>
      <c r="I27" s="7">
        <v>0</v>
      </c>
      <c r="J27" s="7">
        <v>0</v>
      </c>
      <c r="K27" s="12">
        <f>I27-J27</f>
        <v>0</v>
      </c>
    </row>
    <row r="28" spans="1:11" ht="19.5" customHeight="1" x14ac:dyDescent="0.25">
      <c r="A28" s="17">
        <f t="shared" si="0"/>
        <v>0</v>
      </c>
      <c r="B28" s="11" t="s">
        <v>31</v>
      </c>
      <c r="C28" s="7">
        <v>0</v>
      </c>
      <c r="D28" s="7">
        <v>0</v>
      </c>
      <c r="E28" s="7">
        <v>0</v>
      </c>
      <c r="F28" s="7">
        <v>0</v>
      </c>
      <c r="G28" s="12">
        <f t="shared" ref="G28:G30" si="10">(D28*D$3)+(F28*F$3)</f>
        <v>0</v>
      </c>
      <c r="H28" s="13" t="e">
        <f t="shared" ref="H28:H30" si="11">G28/A28</f>
        <v>#DIV/0!</v>
      </c>
      <c r="I28" s="7">
        <v>0</v>
      </c>
      <c r="J28" s="7">
        <v>0</v>
      </c>
      <c r="K28" s="12">
        <f t="shared" ref="K28:K30" si="12">I28-J28</f>
        <v>0</v>
      </c>
    </row>
    <row r="29" spans="1:11" ht="19.5" customHeight="1" x14ac:dyDescent="0.25">
      <c r="A29" s="17">
        <f t="shared" si="0"/>
        <v>0</v>
      </c>
      <c r="B29" s="11" t="s">
        <v>32</v>
      </c>
      <c r="C29" s="7">
        <v>0</v>
      </c>
      <c r="D29" s="7">
        <v>0</v>
      </c>
      <c r="E29" s="7">
        <v>0</v>
      </c>
      <c r="F29" s="7">
        <v>0</v>
      </c>
      <c r="G29" s="12">
        <f t="shared" si="10"/>
        <v>0</v>
      </c>
      <c r="H29" s="13" t="e">
        <f t="shared" si="11"/>
        <v>#DIV/0!</v>
      </c>
      <c r="I29" s="7">
        <v>0</v>
      </c>
      <c r="J29" s="7">
        <v>0</v>
      </c>
      <c r="K29" s="12">
        <f t="shared" si="12"/>
        <v>0</v>
      </c>
    </row>
    <row r="30" spans="1:11" ht="19.5" customHeight="1" x14ac:dyDescent="0.25">
      <c r="A30" s="17">
        <f t="shared" si="0"/>
        <v>0</v>
      </c>
      <c r="B30" s="11" t="s">
        <v>33</v>
      </c>
      <c r="C30" s="7">
        <v>0</v>
      </c>
      <c r="D30" s="7">
        <v>0</v>
      </c>
      <c r="E30" s="7">
        <v>0</v>
      </c>
      <c r="F30" s="7">
        <v>0</v>
      </c>
      <c r="G30" s="12">
        <f t="shared" si="10"/>
        <v>0</v>
      </c>
      <c r="H30" s="13" t="e">
        <f t="shared" si="11"/>
        <v>#DIV/0!</v>
      </c>
      <c r="I30" s="7">
        <v>0</v>
      </c>
      <c r="J30" s="7">
        <v>0</v>
      </c>
      <c r="K30" s="12">
        <f t="shared" si="1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MATCHS U9B 2026 (original)</vt:lpstr>
      <vt:lpstr>MATCHS U9B 2026</vt:lpstr>
      <vt:lpstr>MATCHS U9B 2025</vt:lpstr>
      <vt:lpstr>CLASSEMENT FINAL 2026</vt:lpstr>
      <vt:lpstr>MATCHS U9B 2026 (FINAL)</vt:lpstr>
      <vt:lpstr>Sheet1</vt:lpstr>
      <vt:lpstr>MATCHS (ROUND ROBIN)</vt:lpstr>
      <vt:lpstr>TABLEAU</vt:lpstr>
      <vt:lpstr>TABLEAU (2)</vt:lpstr>
      <vt:lpstr>MATCHS (ROUND ROBIN) 2024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Gadbois</dc:creator>
  <cp:lastModifiedBy>Mathieu Gadbois</cp:lastModifiedBy>
  <dcterms:created xsi:type="dcterms:W3CDTF">2023-08-07T21:40:03Z</dcterms:created>
  <dcterms:modified xsi:type="dcterms:W3CDTF">2026-08-13T15:25:33Z</dcterms:modified>
</cp:coreProperties>
</file>